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827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User\Desktop\"/>
    </mc:Choice>
  </mc:AlternateContent>
  <xr:revisionPtr revIDLastSave="0" documentId="13_ncr:1_{A4EFFC03-363F-43C9-8186-764B2A30D397}" xr6:coauthVersionLast="37" xr6:coauthVersionMax="37" xr10:uidLastSave="{00000000-0000-0000-0000-000000000000}"/>
  <bookViews>
    <workbookView xWindow="0" yWindow="0" windowWidth="20490" windowHeight="7545" tabRatio="865" activeTab="4" xr2:uid="{9ECDF3FC-84CD-472A-851A-BCF2A3B7719A}"/>
  </bookViews>
  <sheets>
    <sheet name="КРАФТ" sheetId="1" r:id="rId1"/>
    <sheet name="ИМПОРТ ФАСОВКА" sheetId="6" r:id="rId2"/>
    <sheet name="ИМПОРТ ФАСОВКА 2" sheetId="7" r:id="rId3"/>
    <sheet name="ИМПОРТ РОЗЛИВ" sheetId="5" r:id="rId4"/>
    <sheet name="Для МАГАЗИНОВ  ЭКСКЛЮЗИВ" sheetId="3" r:id="rId5"/>
    <sheet name="Для МАГАЗИНОВ" sheetId="4" r:id="rId6"/>
  </sheets>
  <definedNames>
    <definedName name="Excel_BuiltIn__FilterDatabase" localSheetId="0">КРАФТ!$C$2:$J$10</definedName>
    <definedName name="_xlnm.Print_Area" localSheetId="5">'Для МАГАЗИНОВ'!$A$1:$F$34</definedName>
  </definedNames>
  <calcPr calcId="17902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I60" i="7" l="1"/>
  <c r="I59" i="7"/>
  <c r="I57" i="7"/>
  <c r="I56" i="7"/>
  <c r="I54" i="7"/>
  <c r="I53" i="7"/>
  <c r="I52" i="7"/>
  <c r="I50" i="7"/>
  <c r="I49" i="7"/>
  <c r="I47" i="7"/>
  <c r="I46" i="7"/>
  <c r="I45" i="7"/>
  <c r="I44" i="7"/>
  <c r="I43" i="7"/>
  <c r="I42" i="7"/>
  <c r="I41" i="7"/>
  <c r="I39" i="7"/>
  <c r="I38" i="7"/>
  <c r="I37" i="7"/>
  <c r="I36" i="7"/>
  <c r="I35" i="7"/>
  <c r="I34" i="7"/>
  <c r="I33" i="7"/>
  <c r="I32" i="7"/>
  <c r="I31" i="7"/>
  <c r="I30" i="7"/>
  <c r="I29" i="7"/>
  <c r="I28" i="7"/>
  <c r="I27" i="7"/>
  <c r="I26" i="7"/>
  <c r="I25" i="7"/>
  <c r="I24" i="7"/>
  <c r="I23" i="7"/>
  <c r="I21" i="7"/>
  <c r="I20" i="7"/>
  <c r="I19" i="7"/>
  <c r="I18" i="7"/>
  <c r="I17" i="7"/>
  <c r="I16" i="7"/>
  <c r="I15" i="7"/>
  <c r="I14" i="7"/>
  <c r="I13" i="7"/>
  <c r="I12" i="7"/>
  <c r="I11" i="7"/>
  <c r="I10" i="7"/>
  <c r="I9" i="7"/>
  <c r="I8" i="7"/>
  <c r="I7" i="7"/>
  <c r="I6" i="7"/>
  <c r="I47" i="6"/>
  <c r="I45" i="6"/>
  <c r="I44" i="6"/>
  <c r="I43" i="6"/>
  <c r="I42" i="6"/>
  <c r="I41" i="6"/>
  <c r="I40" i="6"/>
  <c r="I39" i="6"/>
  <c r="I36" i="6"/>
  <c r="I35" i="6"/>
  <c r="I34" i="6"/>
  <c r="I29" i="6"/>
  <c r="I28" i="6"/>
  <c r="I26" i="6"/>
  <c r="I25" i="6"/>
  <c r="I24" i="6"/>
  <c r="I23" i="6"/>
  <c r="I22" i="6"/>
  <c r="I21" i="6"/>
  <c r="I20" i="6"/>
  <c r="I19" i="6"/>
  <c r="I18" i="6"/>
  <c r="I17" i="6"/>
  <c r="I16" i="6"/>
  <c r="I15" i="6"/>
  <c r="I14" i="6"/>
  <c r="I13" i="6"/>
  <c r="I12" i="6"/>
  <c r="I9" i="6"/>
  <c r="I8" i="6"/>
  <c r="I7" i="6"/>
  <c r="I6" i="6"/>
  <c r="I55" i="5"/>
  <c r="I53" i="5"/>
  <c r="I52" i="5"/>
  <c r="I50" i="5"/>
  <c r="I49" i="5"/>
  <c r="I48" i="5"/>
  <c r="I47" i="5"/>
  <c r="I46" i="5"/>
  <c r="I45" i="5"/>
  <c r="I44" i="5"/>
  <c r="I42" i="5"/>
  <c r="I41" i="5"/>
  <c r="I40" i="5"/>
  <c r="I39" i="5"/>
  <c r="I38" i="5"/>
  <c r="I37" i="5"/>
  <c r="I36" i="5"/>
  <c r="I35" i="5"/>
  <c r="I34" i="5"/>
  <c r="I33" i="5"/>
  <c r="I32" i="5"/>
  <c r="I31" i="5"/>
  <c r="I30" i="5"/>
  <c r="I29" i="5"/>
  <c r="I28" i="5"/>
  <c r="I27" i="5"/>
  <c r="I26" i="5"/>
  <c r="I25" i="5"/>
  <c r="I24" i="5"/>
  <c r="I23" i="5"/>
  <c r="I21" i="5"/>
  <c r="I19" i="5"/>
  <c r="I18" i="5"/>
  <c r="I17" i="5"/>
  <c r="I16" i="5"/>
  <c r="I15" i="5"/>
  <c r="I14" i="5"/>
  <c r="I13" i="5"/>
  <c r="I12" i="5"/>
  <c r="I11" i="5"/>
  <c r="I9" i="5"/>
  <c r="I8" i="5"/>
  <c r="I7" i="5"/>
  <c r="I6" i="5"/>
  <c r="J179" i="1" l="1"/>
  <c r="J178" i="1"/>
  <c r="J177" i="1"/>
  <c r="J175" i="1"/>
  <c r="J174" i="1"/>
  <c r="J173" i="1"/>
  <c r="J171" i="1"/>
  <c r="J170" i="1"/>
  <c r="J169" i="1"/>
  <c r="J168" i="1"/>
  <c r="J166" i="1"/>
  <c r="J165" i="1"/>
  <c r="J164" i="1"/>
  <c r="J163" i="1"/>
  <c r="J162" i="1"/>
  <c r="J161" i="1"/>
  <c r="J160" i="1"/>
  <c r="J159" i="1"/>
  <c r="J158" i="1"/>
  <c r="J157" i="1"/>
  <c r="J156" i="1"/>
  <c r="J155" i="1"/>
  <c r="J154" i="1"/>
  <c r="J153" i="1"/>
  <c r="J152" i="1"/>
  <c r="J151" i="1"/>
  <c r="J150" i="1"/>
  <c r="J149" i="1"/>
  <c r="J148" i="1"/>
  <c r="J146" i="1"/>
  <c r="J145" i="1"/>
  <c r="J144" i="1"/>
  <c r="J143" i="1"/>
  <c r="J142" i="1"/>
  <c r="J141" i="1"/>
  <c r="J140" i="1"/>
  <c r="J139" i="1"/>
  <c r="J138" i="1"/>
  <c r="J137" i="1"/>
  <c r="J136" i="1"/>
  <c r="J135" i="1"/>
  <c r="J134" i="1"/>
  <c r="J133" i="1"/>
  <c r="J132" i="1"/>
  <c r="J131" i="1"/>
  <c r="J130" i="1"/>
  <c r="J129" i="1"/>
  <c r="J128" i="1"/>
  <c r="J127" i="1"/>
  <c r="J126" i="1"/>
  <c r="J125" i="1"/>
  <c r="J124" i="1"/>
  <c r="J122" i="1"/>
  <c r="J121" i="1"/>
  <c r="J120" i="1"/>
  <c r="J119" i="1"/>
  <c r="J118" i="1"/>
  <c r="J117" i="1"/>
  <c r="J115" i="1"/>
  <c r="J114" i="1"/>
  <c r="J113" i="1"/>
  <c r="J112" i="1"/>
  <c r="J111" i="1"/>
  <c r="J109" i="1"/>
  <c r="J108" i="1"/>
  <c r="J107" i="1"/>
  <c r="J106" i="1"/>
  <c r="J105" i="1"/>
  <c r="J104" i="1"/>
  <c r="J103" i="1"/>
  <c r="J101" i="1"/>
  <c r="J100" i="1"/>
  <c r="J99" i="1"/>
  <c r="J98" i="1"/>
  <c r="J97" i="1"/>
  <c r="J96" i="1"/>
  <c r="J95" i="1"/>
  <c r="J94" i="1"/>
  <c r="J93" i="1"/>
  <c r="J92" i="1"/>
  <c r="J91" i="1"/>
  <c r="J90" i="1"/>
  <c r="J89" i="1"/>
  <c r="J86" i="1"/>
  <c r="J85" i="1"/>
  <c r="J84" i="1"/>
  <c r="J83" i="1"/>
  <c r="J82" i="1"/>
  <c r="J80" i="1"/>
  <c r="J79" i="1"/>
  <c r="J78" i="1"/>
  <c r="J77" i="1"/>
  <c r="J76" i="1"/>
  <c r="J75" i="1"/>
  <c r="J74" i="1"/>
  <c r="J72" i="1"/>
  <c r="J71" i="1"/>
  <c r="J70" i="1"/>
  <c r="J69" i="1"/>
  <c r="J68" i="1"/>
  <c r="J67" i="1"/>
  <c r="J66" i="1"/>
  <c r="J65" i="1"/>
  <c r="J64" i="1"/>
  <c r="J63" i="1"/>
  <c r="J62" i="1"/>
  <c r="J61" i="1"/>
  <c r="J60" i="1"/>
  <c r="J59" i="1"/>
  <c r="J58" i="1"/>
  <c r="J57" i="1"/>
  <c r="J56" i="1"/>
  <c r="J54" i="1"/>
  <c r="J53" i="1"/>
  <c r="J52" i="1"/>
  <c r="J51" i="1"/>
  <c r="J50" i="1"/>
  <c r="J49" i="1"/>
  <c r="J48" i="1"/>
  <c r="J47" i="1"/>
  <c r="J46" i="1"/>
  <c r="J45" i="1"/>
  <c r="J43" i="1"/>
  <c r="J42" i="1"/>
  <c r="J41" i="1"/>
  <c r="J40" i="1"/>
  <c r="J39" i="1"/>
  <c r="J38" i="1"/>
  <c r="J37" i="1"/>
  <c r="J36" i="1"/>
  <c r="J35" i="1"/>
  <c r="J34" i="1"/>
  <c r="J33" i="1"/>
  <c r="J32" i="1"/>
  <c r="J31" i="1"/>
  <c r="J30" i="1"/>
  <c r="J29" i="1"/>
  <c r="J28" i="1"/>
  <c r="J27" i="1"/>
  <c r="J25" i="1"/>
  <c r="J24" i="1"/>
  <c r="J23" i="1"/>
  <c r="J22" i="1"/>
  <c r="J21" i="1"/>
  <c r="J20" i="1"/>
  <c r="J19" i="1"/>
  <c r="J18" i="1"/>
  <c r="J17" i="1"/>
  <c r="J16" i="1"/>
  <c r="J15" i="1"/>
  <c r="J14" i="1"/>
  <c r="J13" i="1"/>
  <c r="J12" i="1"/>
  <c r="J10" i="1"/>
  <c r="J9" i="1"/>
  <c r="J8" i="1"/>
  <c r="J7" i="1"/>
  <c r="J6" i="1"/>
</calcChain>
</file>

<file path=xl/sharedStrings.xml><?xml version="1.0" encoding="utf-8"?>
<sst xmlns="http://schemas.openxmlformats.org/spreadsheetml/2006/main" count="1189" uniqueCount="571">
  <si>
    <r>
      <rPr>
        <sz val="14"/>
        <rFont val="Arial"/>
        <family val="2"/>
        <charset val="204"/>
      </rPr>
      <t>тел.</t>
    </r>
    <r>
      <rPr>
        <b/>
        <sz val="14"/>
        <rFont val="Arial"/>
        <family val="2"/>
        <charset val="204"/>
      </rPr>
      <t xml:space="preserve"> </t>
    </r>
    <r>
      <rPr>
        <b/>
        <sz val="14"/>
        <color rgb="FFFF0000"/>
        <rFont val="Arial"/>
        <family val="2"/>
        <charset val="204"/>
      </rPr>
      <t xml:space="preserve">8(930)833-39-33         </t>
    </r>
    <r>
      <rPr>
        <b/>
        <sz val="14"/>
        <rFont val="Arial"/>
        <family val="2"/>
        <charset val="204"/>
      </rPr>
      <t xml:space="preserve">  whiteopt@mail.ru           </t>
    </r>
    <r>
      <rPr>
        <sz val="14"/>
        <color indexed="12"/>
        <rFont val="Arial"/>
        <family val="2"/>
        <charset val="204"/>
      </rPr>
      <t xml:space="preserve">                                                  </t>
    </r>
    <r>
      <rPr>
        <b/>
        <sz val="14"/>
        <color indexed="12"/>
        <rFont val="Arial"/>
        <family val="2"/>
        <charset val="204"/>
      </rPr>
      <t xml:space="preserve"> </t>
    </r>
    <r>
      <rPr>
        <b/>
        <u/>
        <sz val="14"/>
        <color indexed="30"/>
        <rFont val="Arial"/>
        <family val="2"/>
        <charset val="204"/>
      </rPr>
      <t>www.whiteopt.ru</t>
    </r>
  </si>
  <si>
    <t>СОРТ</t>
  </si>
  <si>
    <t>Сорт</t>
  </si>
  <si>
    <t>Тип Фитинга</t>
  </si>
  <si>
    <t>Алк%</t>
  </si>
  <si>
    <t>Срок   хран.</t>
  </si>
  <si>
    <t>Объем   тары, л</t>
  </si>
  <si>
    <t>ЦЕНА за 1л.(1бут.)</t>
  </si>
  <si>
    <t>ЦЕНА, кег (ящик)</t>
  </si>
  <si>
    <t>РАЗЛИВНОЕ</t>
  </si>
  <si>
    <t xml:space="preserve">                    Крафтовая Пивоварня</t>
  </si>
  <si>
    <t>Horeca Светлое</t>
  </si>
  <si>
    <t>светлое</t>
  </si>
  <si>
    <t>А</t>
  </si>
  <si>
    <t>Horeca Темное</t>
  </si>
  <si>
    <t>темное</t>
  </si>
  <si>
    <t>Horeca Нефильтрованное</t>
  </si>
  <si>
    <t>светлое, нефиль-ное</t>
  </si>
  <si>
    <t>Horeca Пшеничное</t>
  </si>
  <si>
    <t>пшеничное, нефиль-ное</t>
  </si>
  <si>
    <t>Horeca Вишневый крик</t>
  </si>
  <si>
    <t>вишневое пиво</t>
  </si>
  <si>
    <t>S</t>
  </si>
  <si>
    <t xml:space="preserve">                    Gletcher Brewery          Пивоварня Глетчер</t>
  </si>
  <si>
    <t>"5 Оборотов" Баварское</t>
  </si>
  <si>
    <t>A(S)</t>
  </si>
  <si>
    <t>"5 Оборотов" Белая ночь</t>
  </si>
  <si>
    <t xml:space="preserve">"5 Оборотов" Бланш  </t>
  </si>
  <si>
    <t>пшеничное</t>
  </si>
  <si>
    <t>Friday Avenue American Lager</t>
  </si>
  <si>
    <t>свтелое лагер</t>
  </si>
  <si>
    <t>Ausweis</t>
  </si>
  <si>
    <t>светлое пшеничное</t>
  </si>
  <si>
    <t>Apres-Ski Pils</t>
  </si>
  <si>
    <t>светлый пилзнер</t>
  </si>
  <si>
    <t xml:space="preserve">Iron Woods </t>
  </si>
  <si>
    <t>стаут</t>
  </si>
  <si>
    <t>Blanche de Fleur</t>
  </si>
  <si>
    <t>бельгийский бланш пшен</t>
  </si>
  <si>
    <t>Rouge de Fleur</t>
  </si>
  <si>
    <t>вишневый эль</t>
  </si>
  <si>
    <t>Bowler Brilliant Ale</t>
  </si>
  <si>
    <t>пэйл эль</t>
  </si>
  <si>
    <t xml:space="preserve">Bowler IPA </t>
  </si>
  <si>
    <t>индиа пэйл эль</t>
  </si>
  <si>
    <t>Milk of Amnesia (IPA)</t>
  </si>
  <si>
    <t>милкшейк</t>
  </si>
  <si>
    <t>NUT Butter (Ореховый)</t>
  </si>
  <si>
    <t>браун Эль</t>
  </si>
  <si>
    <t>Русский Имперский Стаут</t>
  </si>
  <si>
    <t>Р.И.С.</t>
  </si>
  <si>
    <r>
      <t xml:space="preserve">               St. Anton            Сидроварня Сан Антон                                            </t>
    </r>
    <r>
      <rPr>
        <b/>
        <sz val="18"/>
        <color theme="0" tint="-0.249977111117893"/>
        <rFont val="Arial"/>
        <family val="2"/>
        <charset val="204"/>
      </rPr>
      <t>_________</t>
    </r>
    <r>
      <rPr>
        <b/>
        <sz val="16"/>
        <color indexed="17"/>
        <rFont val="Arial"/>
        <family val="2"/>
        <charset val="204"/>
      </rPr>
      <t>Элитный сидр из сока прямого отжима</t>
    </r>
  </si>
  <si>
    <t>Сидр  Яблочный "St.Anton"</t>
  </si>
  <si>
    <t>сухой нефиль-трованный</t>
  </si>
  <si>
    <t>A</t>
  </si>
  <si>
    <t>полусухой газиров-ный</t>
  </si>
  <si>
    <t>полусладкий газиров-ный</t>
  </si>
  <si>
    <t>Пуаре Грушевый "St.Anton"</t>
  </si>
  <si>
    <t>Сидр  Смородина "St.Anton"</t>
  </si>
  <si>
    <t>игристый полусладкий</t>
  </si>
  <si>
    <t>Сидр Вишня "St.Anton"</t>
  </si>
  <si>
    <t>Сидр  Барбарис "St.Anton"</t>
  </si>
  <si>
    <t>Сидр  Слива "St.Anton"</t>
  </si>
  <si>
    <t xml:space="preserve"> </t>
  </si>
  <si>
    <t>Сидр  Земляника "St.Anton"</t>
  </si>
  <si>
    <t>Сидр  Рождественский "St.Anton"</t>
  </si>
  <si>
    <t>Сидр  Цветочный "St.Anton"</t>
  </si>
  <si>
    <t>Сидр  Медовый "St.Anton"</t>
  </si>
  <si>
    <t>Сидр  Имбирный "St.Anton"</t>
  </si>
  <si>
    <t>Сидр "Варварс" "St.Anton"</t>
  </si>
  <si>
    <t>сухой</t>
  </si>
  <si>
    <t>Пуаре "Варварс" "St.Anton"</t>
  </si>
  <si>
    <t>охмеленный</t>
  </si>
  <si>
    <t xml:space="preserve">                       KONIX Brewery                     Пивоварня Коникс</t>
  </si>
  <si>
    <t>ЖК Lager</t>
  </si>
  <si>
    <t>ЖК Weizen</t>
  </si>
  <si>
    <t>нефильтрованное</t>
  </si>
  <si>
    <t>ЖК Dunkel</t>
  </si>
  <si>
    <t>APA Crazy Moose</t>
  </si>
  <si>
    <t>IPA Overfall</t>
  </si>
  <si>
    <t>ID Jons</t>
  </si>
  <si>
    <t>бастильский портер</t>
  </si>
  <si>
    <t>Blanche Ma Cherie</t>
  </si>
  <si>
    <t xml:space="preserve">бельгийский бланш </t>
  </si>
  <si>
    <t>Kriek Cherie Cherry</t>
  </si>
  <si>
    <t>вишневый крик</t>
  </si>
  <si>
    <t>Singing Birds</t>
  </si>
  <si>
    <t>овсяный стаут</t>
  </si>
  <si>
    <t>Hefeweizen</t>
  </si>
  <si>
    <t>пшеничное белое</t>
  </si>
  <si>
    <t xml:space="preserve">                        Василеостровская Пивоварня</t>
  </si>
  <si>
    <t xml:space="preserve">Васька "Рыжее" </t>
  </si>
  <si>
    <t>G</t>
  </si>
  <si>
    <t xml:space="preserve">Васька "Черное" </t>
  </si>
  <si>
    <t xml:space="preserve">Васька "Белое" </t>
  </si>
  <si>
    <t>Weizenfeld Weissbier</t>
  </si>
  <si>
    <t>пшеничный эль</t>
  </si>
  <si>
    <t>Weizenfeld Pils</t>
  </si>
  <si>
    <t>Weizenfeld Kirschbeer</t>
  </si>
  <si>
    <t>Василеостровское Домашнее</t>
  </si>
  <si>
    <t>светлое нефиль-ный</t>
  </si>
  <si>
    <t>Василеостровское Тёмное</t>
  </si>
  <si>
    <t>Василеостровское Светлое</t>
  </si>
  <si>
    <t>Василеостровское Красное</t>
  </si>
  <si>
    <t>полутемное</t>
  </si>
  <si>
    <t>Тройной пшеничный эль</t>
  </si>
  <si>
    <t>светлый эль нефиль-ный</t>
  </si>
  <si>
    <t>Синяя Борода</t>
  </si>
  <si>
    <t>темный эль нефиль-ный</t>
  </si>
  <si>
    <t>Чехов</t>
  </si>
  <si>
    <t>Доктор Фауст</t>
  </si>
  <si>
    <t>Бланш де Лютин</t>
  </si>
  <si>
    <t>Пуаре</t>
  </si>
  <si>
    <t>грушовый</t>
  </si>
  <si>
    <t>Яблочный Игристый</t>
  </si>
  <si>
    <t>сидр полусухой</t>
  </si>
  <si>
    <t xml:space="preserve">                        Пивоварня «MainStream»</t>
  </si>
  <si>
    <t>DUBLIN LAGER</t>
  </si>
  <si>
    <t xml:space="preserve">ROUGE  </t>
  </si>
  <si>
    <t>вишневый ламбик</t>
  </si>
  <si>
    <t>WEISSE BIER</t>
  </si>
  <si>
    <t>PALE ALE</t>
  </si>
  <si>
    <t>пейл эль</t>
  </si>
  <si>
    <t>LORD NOTTINGEM</t>
  </si>
  <si>
    <t>IPA</t>
  </si>
  <si>
    <t>MILKSTOUT</t>
  </si>
  <si>
    <t>молочный стаут</t>
  </si>
  <si>
    <r>
      <t xml:space="preserve">NUTSTOUT      </t>
    </r>
    <r>
      <rPr>
        <sz val="16"/>
        <color rgb="FF000000"/>
        <rFont val="Arial"/>
        <family val="2"/>
        <charset val="204"/>
      </rPr>
      <t>скоро!</t>
    </r>
  </si>
  <si>
    <t>ореховый стаут</t>
  </si>
  <si>
    <t xml:space="preserve">                                           Сидр  Chester's</t>
  </si>
  <si>
    <t xml:space="preserve">Сидр Chester's </t>
  </si>
  <si>
    <t>сладкий  яблочный</t>
  </si>
  <si>
    <t>полусухой яблочный</t>
  </si>
  <si>
    <t xml:space="preserve">Пуаре Chester's </t>
  </si>
  <si>
    <t>сладкий грушевый</t>
  </si>
  <si>
    <t>с вишневым соком</t>
  </si>
  <si>
    <t>с соком лесных ягод</t>
  </si>
  <si>
    <t>ФАСОВКА</t>
  </si>
  <si>
    <t xml:space="preserve">                   Gletcher Brewery           Пивоварня Глетчер</t>
  </si>
  <si>
    <t>Friday Avenue</t>
  </si>
  <si>
    <t>свтелый лагер</t>
  </si>
  <si>
    <t>MILK OF AMNESIA V. TROPIC</t>
  </si>
  <si>
    <t>COCO JUNGLE</t>
  </si>
  <si>
    <t>кокосовый стаут</t>
  </si>
  <si>
    <t xml:space="preserve">  α 2018 (Альфа 2018)</t>
  </si>
  <si>
    <t>крепкий эль</t>
  </si>
  <si>
    <t>NewsPepper</t>
  </si>
  <si>
    <t>Apres Ski Pils</t>
  </si>
  <si>
    <t>светлое фильтр.</t>
  </si>
  <si>
    <t>браун эль</t>
  </si>
  <si>
    <t xml:space="preserve">                      Пивоварня SCHWARZKAISER &amp; Landau Brewery</t>
  </si>
  <si>
    <t xml:space="preserve">BLOOD OF EDEN </t>
  </si>
  <si>
    <t>APA</t>
  </si>
  <si>
    <t xml:space="preserve">BRAIN STORM </t>
  </si>
  <si>
    <t xml:space="preserve">KELTAINEN </t>
  </si>
  <si>
    <t>финский лагер</t>
  </si>
  <si>
    <t xml:space="preserve">MR. MILKMAN </t>
  </si>
  <si>
    <t>LANDAU WHITE NOISE</t>
  </si>
  <si>
    <t xml:space="preserve">пшеничное </t>
  </si>
  <si>
    <t>HONEY MOON Pale Ale</t>
  </si>
  <si>
    <t xml:space="preserve">светлый эль  </t>
  </si>
  <si>
    <t>LANDAU RED WHALE</t>
  </si>
  <si>
    <t>янтарный эль</t>
  </si>
  <si>
    <t>С вишневым соком</t>
  </si>
  <si>
    <r>
      <t xml:space="preserve">              St. Anton        Сидроварня Сан Антон                                            </t>
    </r>
    <r>
      <rPr>
        <b/>
        <sz val="18"/>
        <color theme="0" tint="-0.249977111117893"/>
        <rFont val="Arial"/>
        <family val="2"/>
        <charset val="204"/>
      </rPr>
      <t>_________</t>
    </r>
    <r>
      <rPr>
        <b/>
        <sz val="16"/>
        <color indexed="17"/>
        <rFont val="Arial"/>
        <family val="2"/>
        <charset val="204"/>
      </rPr>
      <t>Элитный сидр из сока прямого отжима</t>
    </r>
  </si>
  <si>
    <t>полусладкий</t>
  </si>
  <si>
    <t>игристый сухой</t>
  </si>
  <si>
    <t xml:space="preserve">                          Василеостровская Пивоварня</t>
  </si>
  <si>
    <t>Hop LAGER</t>
  </si>
  <si>
    <t>лагер</t>
  </si>
  <si>
    <t>Hop WEISS</t>
  </si>
  <si>
    <t>Double IPA</t>
  </si>
  <si>
    <t>двойной IPA</t>
  </si>
  <si>
    <t xml:space="preserve">   APA</t>
  </si>
  <si>
    <t xml:space="preserve">    IPA</t>
  </si>
  <si>
    <t xml:space="preserve">Тройной пшеничный эль </t>
  </si>
  <si>
    <t>крепкий темный эль</t>
  </si>
  <si>
    <t xml:space="preserve">Чехов </t>
  </si>
  <si>
    <t xml:space="preserve">Доктор Фауст </t>
  </si>
  <si>
    <t>бельгийский блонд</t>
  </si>
  <si>
    <t xml:space="preserve">Руж Де Лютин </t>
  </si>
  <si>
    <t xml:space="preserve">Блонд де Лютин </t>
  </si>
  <si>
    <t>свелый эль</t>
  </si>
  <si>
    <t xml:space="preserve">Брюн де Лютин </t>
  </si>
  <si>
    <t>Кассис (Специальное №6)</t>
  </si>
  <si>
    <t>Черносморо-диновый эль</t>
  </si>
  <si>
    <t>Квадрат</t>
  </si>
  <si>
    <t>черный сидр</t>
  </si>
  <si>
    <t>пуаре (грушевый)</t>
  </si>
  <si>
    <t xml:space="preserve">                   KONIX Brewery                        Пивоварня Коникс</t>
  </si>
  <si>
    <t>Два путя</t>
  </si>
  <si>
    <t>хелес, светлое</t>
  </si>
  <si>
    <t>Бельгиан Блонд Эль</t>
  </si>
  <si>
    <t>Konix Hefeweizen</t>
  </si>
  <si>
    <t xml:space="preserve">Ma Chere Framboise </t>
  </si>
  <si>
    <t>малиновое пиво</t>
  </si>
  <si>
    <t>Ma Chere Casis</t>
  </si>
  <si>
    <t>черносморо-диновое пиво</t>
  </si>
  <si>
    <t>Monsieur l’Abricot</t>
  </si>
  <si>
    <t>абрикосовое пиво</t>
  </si>
  <si>
    <t>Черная Мамба</t>
  </si>
  <si>
    <t>портер</t>
  </si>
  <si>
    <t>Double IPA California</t>
  </si>
  <si>
    <t>двойной индиа эль</t>
  </si>
  <si>
    <t>Very Good Cider</t>
  </si>
  <si>
    <t>сидр с охмелением</t>
  </si>
  <si>
    <t>Bear Heaven 3</t>
  </si>
  <si>
    <t>Cranberry Pearl</t>
  </si>
  <si>
    <t>газе, клюква, морская соль</t>
  </si>
  <si>
    <t>Bomba #19</t>
  </si>
  <si>
    <t>РИС Barrel Х</t>
  </si>
  <si>
    <t xml:space="preserve">                   Пивоваренный завод "VIZIT"</t>
  </si>
  <si>
    <t>Beloff Premium</t>
  </si>
  <si>
    <t xml:space="preserve">Nuloff Premium </t>
  </si>
  <si>
    <t>без-алкогольное</t>
  </si>
  <si>
    <t>Пражское</t>
  </si>
  <si>
    <t>светлое и темное</t>
  </si>
  <si>
    <t>Сидр.ру</t>
  </si>
  <si>
    <t>сидр полусладкий</t>
  </si>
  <si>
    <t xml:space="preserve">                  Пивоваренный завод "SAMKO"</t>
  </si>
  <si>
    <t>ZNACKA</t>
  </si>
  <si>
    <t>WEISSBERG</t>
  </si>
  <si>
    <t xml:space="preserve">HOFER </t>
  </si>
  <si>
    <t>светлый лагер</t>
  </si>
  <si>
    <t xml:space="preserve">                  Пивоваренный завод "ALPINA"</t>
  </si>
  <si>
    <t>Альпина PILSNER</t>
  </si>
  <si>
    <t>Альпина DUNKEL</t>
  </si>
  <si>
    <t>Альпина WEIZEN</t>
  </si>
  <si>
    <t>30 дней</t>
  </si>
  <si>
    <t>__</t>
  </si>
  <si>
    <t>квас</t>
  </si>
  <si>
    <t>КВАС "Два кузнеца"</t>
  </si>
  <si>
    <t>квасной напиток</t>
  </si>
  <si>
    <t xml:space="preserve">КВАС </t>
  </si>
  <si>
    <t>90 дней</t>
  </si>
  <si>
    <t>лимонад</t>
  </si>
  <si>
    <t>ЛИМОНАД Дюшес</t>
  </si>
  <si>
    <t>Лимонал Тархун</t>
  </si>
  <si>
    <t>Лимонад Ситро</t>
  </si>
  <si>
    <t>сидр</t>
  </si>
  <si>
    <t xml:space="preserve">СИДР </t>
  </si>
  <si>
    <t>180 дней</t>
  </si>
  <si>
    <t>виски-кола</t>
  </si>
  <si>
    <t>Виски-Кола</t>
  </si>
  <si>
    <t>пина-колада</t>
  </si>
  <si>
    <t>Пина-Колада</t>
  </si>
  <si>
    <t>мохито</t>
  </si>
  <si>
    <t>Мохито Fizz</t>
  </si>
  <si>
    <t>шампанское</t>
  </si>
  <si>
    <t>Шампань Asti</t>
  </si>
  <si>
    <t>Пивоварня "Чешский лев"  (Курск)</t>
  </si>
  <si>
    <t xml:space="preserve">АЛТАЙСКИЙ ШАМАН </t>
  </si>
  <si>
    <t>НЕМЕЦКОЕ красное</t>
  </si>
  <si>
    <t xml:space="preserve">НЕМЕЦКОЕ </t>
  </si>
  <si>
    <t>пшеничный светлый эль</t>
  </si>
  <si>
    <t>ЭЛЬ Пшеночное</t>
  </si>
  <si>
    <t xml:space="preserve">КРЕПЫШ </t>
  </si>
  <si>
    <t xml:space="preserve">светлое </t>
  </si>
  <si>
    <t>«Pan Dzban»</t>
  </si>
  <si>
    <t xml:space="preserve">ЧЕШСКИЙ БОЧОНОК </t>
  </si>
  <si>
    <t>светлое нефиль-ное</t>
  </si>
  <si>
    <t xml:space="preserve">BARLEY WHITE </t>
  </si>
  <si>
    <t xml:space="preserve">темное нефиль-ное </t>
  </si>
  <si>
    <t>ЧЕШСКОЕ Нефильтрованное темное</t>
  </si>
  <si>
    <t xml:space="preserve">ЧЕШСКОЕ Оригинальное </t>
  </si>
  <si>
    <t>ЧЕШСКОЕ Нефильтрованное</t>
  </si>
  <si>
    <t>Пивоваренный завод "АЛЬПИНА"(Сибирь)</t>
  </si>
  <si>
    <t xml:space="preserve">Мюнхен   </t>
  </si>
  <si>
    <t>Жигулевское Гост</t>
  </si>
  <si>
    <t>ЖИВОЕ Темное</t>
  </si>
  <si>
    <t xml:space="preserve">светлое нефиль-ное </t>
  </si>
  <si>
    <t xml:space="preserve">ВЕНСКОЕ </t>
  </si>
  <si>
    <t xml:space="preserve">БАВАРСКОЕ </t>
  </si>
  <si>
    <t>ЧЕШСКОЕ Оригинальное</t>
  </si>
  <si>
    <t xml:space="preserve">ЧЕШСКОЕ Нефильтрованное </t>
  </si>
  <si>
    <t>РЯЗАНСКОЕ Живое</t>
  </si>
  <si>
    <t xml:space="preserve">ZNACKA </t>
  </si>
  <si>
    <t>60 дней</t>
  </si>
  <si>
    <t xml:space="preserve">АРТЕЛЪ </t>
  </si>
  <si>
    <t>Пивоваренный завод "САМКО" (Пенза)</t>
  </si>
  <si>
    <t>БЛАНШ</t>
  </si>
  <si>
    <t>темное пшеничное</t>
  </si>
  <si>
    <t>БЕЛАЯ НОЧЬ</t>
  </si>
  <si>
    <t>120 дней</t>
  </si>
  <si>
    <t>Gletcher Brewery "5 Оборотов" (Москва)</t>
  </si>
  <si>
    <t>ЧЕШСКОЕ</t>
  </si>
  <si>
    <t>НЕМЕЦКОЕ</t>
  </si>
  <si>
    <t>темный эль</t>
  </si>
  <si>
    <t>БАТИН Эль</t>
  </si>
  <si>
    <t xml:space="preserve">БАТИНО </t>
  </si>
  <si>
    <t>ДОМАШНИЙ СВАР</t>
  </si>
  <si>
    <t>DE</t>
  </si>
  <si>
    <t>БАРХАТНОЕ</t>
  </si>
  <si>
    <t>ТОВАРИЩ БЕНДЕР</t>
  </si>
  <si>
    <t>КАРЛ ПРУХА</t>
  </si>
  <si>
    <t>Новосибирская Крафтовая Пивоварня</t>
  </si>
  <si>
    <t>Акция</t>
  </si>
  <si>
    <t>Цена за литр</t>
  </si>
  <si>
    <t>Срок годности</t>
  </si>
  <si>
    <t>Алкоголь</t>
  </si>
  <si>
    <t>Плотность</t>
  </si>
  <si>
    <t>Стиль</t>
  </si>
  <si>
    <t>Наименование продукта</t>
  </si>
  <si>
    <t>Для Разливных МАГАЗИНОВ</t>
  </si>
  <si>
    <t>МАССОВОЕ РАЗЛИВНОЕ ПИВО ДЛЯ МАГАЗИНОВ</t>
  </si>
  <si>
    <t>Плот-ть</t>
  </si>
  <si>
    <t>Фит.</t>
  </si>
  <si>
    <t>Кеги</t>
  </si>
  <si>
    <r>
      <t xml:space="preserve">Цена/л </t>
    </r>
    <r>
      <rPr>
        <b/>
        <sz val="11"/>
        <color theme="1"/>
        <rFont val="Courier New"/>
        <family val="3"/>
        <charset val="204"/>
      </rPr>
      <t>акция</t>
    </r>
  </si>
  <si>
    <t>Цена/л</t>
  </si>
  <si>
    <t>ТВЕРСКОЙ ЗАВОД</t>
  </si>
  <si>
    <t>ЖИГУЛЕВСКОЕ светлое</t>
  </si>
  <si>
    <t>30/50л</t>
  </si>
  <si>
    <t>РИЖСКОЕ светлое</t>
  </si>
  <si>
    <t>АФАНАСИЙ светлое</t>
  </si>
  <si>
    <t>30л/50л</t>
  </si>
  <si>
    <t>АФАНАСИЙ нефильтрованное светлое</t>
  </si>
  <si>
    <t xml:space="preserve">30/50л </t>
  </si>
  <si>
    <t>ПИВОВАРНЯ "БИВЕР" (Беларусь)</t>
  </si>
  <si>
    <t>БИВЕР светлое</t>
  </si>
  <si>
    <t>30л</t>
  </si>
  <si>
    <t>БИВЕР нефильтрованное светлое</t>
  </si>
  <si>
    <t>БИВЕР ПШЕНИЧНОЕ нефильтрованное светлое</t>
  </si>
  <si>
    <t>ПИВОВАРЕННЫЙ ЗАВОД "ЧЕШСКИЙ ЛЕВ"(Курск)</t>
  </si>
  <si>
    <t>Лев светлый барное</t>
  </si>
  <si>
    <t>Лев темный бархатное</t>
  </si>
  <si>
    <t>MALA PRAGA светлое</t>
  </si>
  <si>
    <t>20л</t>
  </si>
  <si>
    <t>ЧЕШСКИЙ ЭЛЬ светлое</t>
  </si>
  <si>
    <t>30л ПЭТ</t>
  </si>
  <si>
    <t>ЧЕШСКИЙ ЭЛЬ темное</t>
  </si>
  <si>
    <t>ДОМАШНЕЕ нефильтрованное</t>
  </si>
  <si>
    <t>ОБЕРХАУЗЕН</t>
  </si>
  <si>
    <t xml:space="preserve">КУБАНЬ светлое </t>
  </si>
  <si>
    <t>КУБАНЬ нефильтрованное</t>
  </si>
  <si>
    <t xml:space="preserve">ЕСЕНИН светлое </t>
  </si>
  <si>
    <t>ЕСЕНИН нефильтрованное</t>
  </si>
  <si>
    <t>ТРЕХСОСЕНСКИЙ ПИВОВАРЕННЫЙ ЗАВОД (Ульяновск)</t>
  </si>
  <si>
    <t>ВАРИМ СУСЛО нефильтрованное светлое</t>
  </si>
  <si>
    <t>ДУБ И ОБРУЧ светлое</t>
  </si>
  <si>
    <t>ЖИГУЛЕВСКОЕ СССР светлое</t>
  </si>
  <si>
    <t>ИСКУССТВО ВАРИТЬ БАВАРСКОЕ светлое</t>
  </si>
  <si>
    <t>ИСКУССТВО ВАРИТЬ ЧЕШСКОЕ БАРНОЕ светлое</t>
  </si>
  <si>
    <t>ВОЛЖСКАЯ ПИВОВАРНЯ БАРХАТНОЕ темное</t>
  </si>
  <si>
    <t>ИРЛАНДСКИЙ ЭЛЬ темное</t>
  </si>
  <si>
    <t>РИЖСКОЕ ПРЕМИАЛЬНОЕ</t>
  </si>
  <si>
    <r>
      <rPr>
        <sz val="12"/>
        <rFont val="Arial"/>
        <family val="2"/>
        <charset val="204"/>
      </rPr>
      <t xml:space="preserve">   тел.</t>
    </r>
    <r>
      <rPr>
        <b/>
        <sz val="12"/>
        <rFont val="Arial"/>
        <family val="2"/>
        <charset val="204"/>
      </rPr>
      <t xml:space="preserve"> 8(930)833-39-33   whiteopt@mail.ru    </t>
    </r>
    <r>
      <rPr>
        <b/>
        <sz val="12"/>
        <color indexed="12"/>
        <rFont val="Arial"/>
        <family val="2"/>
        <charset val="204"/>
      </rPr>
      <t xml:space="preserve">                </t>
    </r>
    <r>
      <rPr>
        <sz val="12"/>
        <color indexed="12"/>
        <rFont val="Arial"/>
        <family val="2"/>
        <charset val="204"/>
      </rPr>
      <t xml:space="preserve">                                                                                   </t>
    </r>
    <r>
      <rPr>
        <b/>
        <sz val="12"/>
        <color indexed="12"/>
        <rFont val="Arial"/>
        <family val="2"/>
        <charset val="204"/>
      </rPr>
      <t xml:space="preserve"> </t>
    </r>
    <r>
      <rPr>
        <b/>
        <u/>
        <sz val="12"/>
        <color indexed="30"/>
        <rFont val="Arial"/>
        <family val="2"/>
        <charset val="204"/>
      </rPr>
      <t>www.whiteopt.ru</t>
    </r>
  </si>
  <si>
    <t>Наименование</t>
  </si>
  <si>
    <t>Алкоголь %</t>
  </si>
  <si>
    <t>Фитинг</t>
  </si>
  <si>
    <t>Объем л.</t>
  </si>
  <si>
    <t>Цена</t>
  </si>
  <si>
    <t>литр</t>
  </si>
  <si>
    <t>кег</t>
  </si>
  <si>
    <t>ЧЕХИЯ</t>
  </si>
  <si>
    <t xml:space="preserve">Velvet </t>
  </si>
  <si>
    <t>Полутемное пиво типа лагер. Пиво производится по оригинальное рецептуре, разработанной совместно с пивоварами чешского завода Старопрамен и английского завода Басс. За счет использования карамельных сортов солода пиво имеет приятный бархатистый солодовый вкус. При наливе пиво имеет харакетрный лавинный эффект, который достигается благодаря использованию азота в технологии производства и розливе пива. Это единственное известное пиво типа лагер с лавинным эффектом как у стаутов.</t>
  </si>
  <si>
    <t>9 мес</t>
  </si>
  <si>
    <t>Klaster Svetle</t>
  </si>
  <si>
    <t>Светлое пиво типа "лагер". Пиво бродит в открытых чанах и дображивает в подвалах скалы городка Klaster в естественных температурных условиях. Обладает насыщенных вкусом и легкой горчинкой.</t>
  </si>
  <si>
    <t>6 мес</t>
  </si>
  <si>
    <t>Klaster Tmave</t>
  </si>
  <si>
    <t>Темное пиво типа "лагер". Пиво бродит в открытых чанах и дображивает в подвалах скалы городка Klaster в естественных температурных условиях. Обладает насыщенным карамельным вкусом за счет использования жженого солода.</t>
  </si>
  <si>
    <t>APA Flying Cloud</t>
  </si>
  <si>
    <t>APA  Flying Cloud (Американ Пэйл Эль Флайинг Клауд) представляет собой специальное пиво верхового брожения, в производстве которого используется метод холодного охмеления американскими сортами  хмеля Amarillo и Cascade. Благодаря этому методу пиво приобретает интенсивным вкус, аромат и характерную горчинку. Кроме аромата цветов, изюма и косточковых плодов, в его запахе и вкусе улавливается интенсивный хмелевой аромат с оттенком лимона и мандарина.</t>
  </si>
  <si>
    <t>ГЕРМАНИЯ</t>
  </si>
  <si>
    <t>Fruh Kolsch</t>
  </si>
  <si>
    <t>Непастеризованное светлое пиво типа "кëльш", варится на основе 100% ячменного солода с использованием ароматных сортов хмеля региона Северной Рейн-Вестфалии. Данный сорт имеет географическую защиту, так как варится в соответсвии с "Конвенцией о Кёльше". Благодаря верховому брожению пиво очень легко пьется, имеет солодовый вкус с нотками фруктов.</t>
  </si>
  <si>
    <t>Bayreyther Hell</t>
  </si>
  <si>
    <t>Bayreuther – легкий, освежающий баварский хель с насыщенным вкусом, ароматом и тонкой хмелевой горчинкой. Пиво сварено на семейной баварской пивоварне с использованием лучших сортов солода и ароматного хмеля при температуре созревания -1°C. За счет этого Bayreuther дарит приятное ощущение свежести и оставляет о себе восхитительное впечатление.</t>
  </si>
  <si>
    <t>Maisels Weisse Original</t>
  </si>
  <si>
    <t>Баварское пшеничное светлое нефильтрованное. Пиво производится на семейной баварской пивоварне из местного сырья, имеет насыщенный свежий, пшеничный вкус c нотками мускатного ореха и фруктов. За счет использования особых солодов пиво имеет характерный насыщенный янтарный цвет.</t>
  </si>
  <si>
    <t>Maisels Weisse Dunkel</t>
  </si>
  <si>
    <t>Баварское пшеничное темное нефильтрованное. Пиво производится на семейной баварской пивоварне из местного сырья, имеет насыщенный пшеничный вкус с карамельно-пряными нотками. Использование обжаренных солодов придает пиву темный цвет.</t>
  </si>
  <si>
    <t>Maisel &amp; Friends  Bavarian Ale</t>
  </si>
  <si>
    <t>Эль, сваренный на элитном пшеничном солоде с добавлением ячменя и специальных солодов, 3 вида хмеля - Гэлакси, Перле и Геркулес   IBU 28</t>
  </si>
  <si>
    <t>Maisel &amp; Friends Choco Porter</t>
  </si>
  <si>
    <t>Темный эль, c приятным солодовым вкусом. Аромат нежного горького шоколада, соединяются с легким эспрессо.
Эксклюзивно и только на розлив. IBU 22</t>
  </si>
  <si>
    <t>Maisel &amp; Friends Pale Ale</t>
  </si>
  <si>
    <t>Эль на основе солода типа пэйл эль с использованием 5 хмелей - Геркулес, Чинук, Амарилла, Симка и Цитра. IBU 32</t>
  </si>
  <si>
    <t>Maisel &amp; Friends Citrilla</t>
  </si>
  <si>
    <t>Вайцен IPA с шедрым добавлением хмеля Цитра. В итоге: безумный букет из ананаса, лайма, цитрусовых и спелых бананов. Хмель: Цитра, Геркулес, Амарила. IBU 37</t>
  </si>
  <si>
    <t>Maisel &amp; Friends India Ale</t>
  </si>
  <si>
    <t>Эль, сваренный на специальных солодах, хмели Колумбус и Каскад. IBU 32</t>
  </si>
  <si>
    <t>ИТАЛИЯ</t>
  </si>
  <si>
    <t>MENABREA Lager Blond</t>
  </si>
  <si>
    <t>Светлый лагер низового брожения. Пиво сварено из лучшего сырья, с использованием чистейшей воды из Альп. Традиции пивоварения с 1846 г. Отличительной особенностью, является долгий период созревания. Пиво хорошо сбалансировано, с заметным цветочно-фруктовым ароматом, благодаря выбранным дрожжам, используемых в процессе пивоварения.</t>
  </si>
  <si>
    <t>БЕЛЬГИЯ</t>
  </si>
  <si>
    <t>Kwaremont</t>
  </si>
  <si>
    <t>Пиво Kwaremont - не меньше склона, в честь которого оно было названо и показывает свой характер. Плотный, насыщенный с приятным ароматом дрожжей, солодовым телом и согревающим послевкусием и с легкойгорчинкой. Настоящая награда для отважных!</t>
  </si>
  <si>
    <t>8 мес</t>
  </si>
  <si>
    <t xml:space="preserve">Petrus Blond </t>
  </si>
  <si>
    <t>Светлый эль с характерным ароматом карамельного солода и нотками фруктов, которые появляются благодаря использованию особого бельгийского хмеля.</t>
  </si>
  <si>
    <t>12 мес</t>
  </si>
  <si>
    <t>Petrus Rood Bruin</t>
  </si>
  <si>
    <t>Пиво смешанного брожения с использованием карамельных и жженых солодов. Имеет темно-красный цвет. Пиво выдерживается не менее 18 месяцев в дубовых бочках, что придает пиву характерную кислинку и схожий с вином вкус.</t>
  </si>
  <si>
    <t>Petrus Dubbel</t>
  </si>
  <si>
    <t>Темный эль, варится на специальных солодах с добавлением натуральной карамели. Пиво имеет характерный карамельный вкус и легкую горчинку.</t>
  </si>
  <si>
    <t>Petrus Aged Red</t>
  </si>
  <si>
    <t>Аббатский вишневый крепкий эль, выдержанный в дубовых бочках не менее 6 месяцев.</t>
  </si>
  <si>
    <t>Sint Gummarus Dubbel</t>
  </si>
  <si>
    <t>Sint Gummarus Dubbel является младшим братом Sint Gummarus Tripel. Это темное пиво верхового брожения, которое имеет пряный аромат, сочетающий нотки жареного солода и темных фруктов. Во вкусе солодовая сладость, с намеком на шоколад, но с умеренно сухим финалом. В послевкусии вы почувствуете изюм и сухофрукты.</t>
  </si>
  <si>
    <t>Sint Gummarus Tripel</t>
  </si>
  <si>
    <t>Sint Gummarus Tripel является первым пивом типа Tripel, сделанным в провинции Лимбург. Вдохновленные аббатским опытом, пивовары Корнелиссен постарались создать не только крепкое светлое пиво, но и вложили щепотку местных традиций, которые точно смогут выделить Вас из общего круга. Sint Gummarus Tripel обладает фруктовым ароматом, с мягкой горчинкой в послевкусии. Дополнительной особенность в производстве этого пива является добавление местных трав, которые, как и все снадобья, хранятся под особым секретом. Как говорит главный пивовар Корнелиссен: «Вкус Sint Gummarus Tripel находится во власти мягких спиртов и сочных пряностей, он точно не оставит Вас равнодушным».</t>
  </si>
  <si>
    <t>Cornelissen Lager</t>
  </si>
  <si>
    <t>Cornelissen Lager – этот освежающий лагер является флагманом пивоварни Корнелиссен. Это светлое, золотисто-желтое пиво с белоснежной шапкой варится с использованием традиционных методов и было описано пивным гуру Майклом Джексоном еще в 1993 году, как "очень вкусный лагер, который может похвастаться вековым традиционным вкусом и варочным процессом".Это не вызывает удивления, Cornelissen Lager считается знаковым бельгийским пивом. Он был награжден «Золотой медалью качества" дважды, в 1979 и 1997 годах. Само собой разумеется, тщательное мастерство и традиции, передаются от отца к сыну, а от одного главного пивовара к следующему.</t>
  </si>
  <si>
    <t xml:space="preserve">Kriekenbier </t>
  </si>
  <si>
    <t>В производстве Kriekenbier (Крикенбир) используется сок вишни, которая подлежит строгому отбору качества и известна своим сложным вкусом, сочетающим умеренную сладость и приятные нотки вишневой косточки.</t>
  </si>
  <si>
    <t>6 месяцев</t>
  </si>
  <si>
    <t>King Mule</t>
  </si>
  <si>
    <t>Это версия традиционного IPA. Нефильтрованный, с мягким освежающим и слегка фруктовым вкусом мандарина. Сваренный с добавлением лучших хмелей, сока мандарина и согласно методам "старой школы" бельгийского пивоварения.</t>
  </si>
  <si>
    <t>Lindemans Kriek</t>
  </si>
  <si>
    <t>Пиво типа ламбик с выдержкой не менее 6 месяцев, вторичное брожение с ягодами вишни. Этот вишневый ламбик можно считать одним из лучших в мире!</t>
  </si>
  <si>
    <t>Lindemans Apple</t>
  </si>
  <si>
    <t>Пиво типа "ламбик" выдержки не менее 1 года, сброженное вторично с яблочным соком.</t>
  </si>
  <si>
    <t>18 мес</t>
  </si>
  <si>
    <t>Lindemans Cassis</t>
  </si>
  <si>
    <t>Пиво типа ламбик выдержки не менее 1 года, вторичное брожение с соком черной смородины.</t>
  </si>
  <si>
    <t>Lindemans Pecheresse</t>
  </si>
  <si>
    <t>Пиво типа ламбик выдержки не менее1 года, вторичное брожение с соком персика.</t>
  </si>
  <si>
    <t>24 мес</t>
  </si>
  <si>
    <t>Lindemans Faro</t>
  </si>
  <si>
    <t>Пиво типа "ламбик" выдержки не менее 1 года, сброежнное вторично с карамельным сиропом.</t>
  </si>
  <si>
    <t>Lindemans Gueuze</t>
  </si>
  <si>
    <t>Пиво типа "ламбик" выдержки не менее 1 года, пиво вторичного брожения ламбиков разных сроков выдержки.</t>
  </si>
  <si>
    <t>Lindemans Framboise</t>
  </si>
  <si>
    <t>Пиво типа ламбик выдержки не менее 1 года, вторичное брожение с соком малины.</t>
  </si>
  <si>
    <t>Lindemans Strawberry</t>
  </si>
  <si>
    <t>Клубничный ламбик стал первым фруктовым пивом за последние десять лет, а если быть точнее – за двенадцать. До этого пивоварня презентовала Lindemans Apple в 2005 году. 
Во вкусе Lindemans Strawberry нежная сладость уравновешивается с традиционной терпкостью и кислинкой ламбика, аромат наполнен нотками спелой клубники и яблок. Пиво отлично сочетается с сыром бри, салатами с бальзамическим уксусом, ягненком в розмарине, маскарпоне или тирамису. 
Автором клубничного ламбика стал Dirk Lindemans. Пиво производится с августа 2017 года в стеклянной бутылке объемом 0,25 литра, а также в двадцатилитровой бочке. Содержание алкоголя составляет 3,5%, идеальная температура подачи – 2-3 °C.</t>
  </si>
  <si>
    <t>Wittekerke Wild</t>
  </si>
  <si>
    <t>Утонченный и освежающий Wittekerke Wild - это классический бельгийский пшеничный эль, ферментированный с помощью микрофлоры из знаменитых дубовых бочек Petrus - Foeders, что добавляет пиву характерную, узнаваемую кислинку, делая его Sour Witbier</t>
  </si>
  <si>
    <t>Blanche de Namur</t>
  </si>
  <si>
    <t>Белое пшеничное нефильтрованное пиво с цедрой апельсина и кориандром. Пиво дважды признано лучшим пшеничным пивом в стиле "белгийский бланш" авторитетным международным конкурсом World Beer Awards в 2012 и 2014 годах.</t>
  </si>
  <si>
    <t>ВЕЛИКОБРИТАНИЯ</t>
  </si>
  <si>
    <t>Spitfire</t>
  </si>
  <si>
    <t>Светлый эль графтства Кент. Карамельный солод и региональные сорта хмеля придают пиву классический карамальный вкус, яркую горчинку с фруктовыми нотками. Пиво названо в честь знаминитого английского самолета, ставшего одним из символов Второй Мировой Войны.</t>
  </si>
  <si>
    <t>Bishop's Finger</t>
  </si>
  <si>
    <t>Этот темный эль варится на солоде типа "кристал" с добавлением местных сортов хмеля гарфстава Кент. Пиво имеет защиту Географического Европейского Общества, так как как варится в соответсвии с древним указом, с использованием 100% натуральных ингридиентов местного происхождения и собственной артезианской воды завода Шепард Ним. Пиво имеет характерный каштаново-коричневый цвет. Яркий вкус пива акцентирован ароматами сушенных фруктов (слива, абрикос) и сбалансирован характерной благородной горчинкой.</t>
  </si>
  <si>
    <t xml:space="preserve">India Pale Ale </t>
  </si>
  <si>
    <t>Эль в стиле Индийский Пейл Эль. Данный тип пива варят традиционно с использолванием избыточного количества хмеля, который в прежние времена помогал сохранить качество напитка. Данный сорт пива обладает яркой хмелевой ароматикой и выраженной горчинкой благодаря использованию современных ароматных сортов хмеля.</t>
  </si>
  <si>
    <t>Collins Imperial Stout</t>
  </si>
  <si>
    <t>Стаут - классический образец пивоварения региона Бартонвуд. При производстве данного сорта используются дрожжи союза пивоваров Бартона, которые отличаются особой активностью в процессе брожения и придают пиву чистый и богатый фрутовыми ароматами вкус. Использование региональных сортов хмеля: Голдинг и Фагглес, добавляют фруктовой и травяной ароматики пиву с нотками специй. Использование жженых сортов солода дополняют формирование вкуса насыщенного темного пива.</t>
  </si>
  <si>
    <t xml:space="preserve">Double Stout </t>
  </si>
  <si>
    <t>Этот двойной стаут варится в соответсвии с сохранившимися в архивах завода рецептами. Для приготовления пива исползуют старейший и единственный в Великобритании дубовый заторный чан завода Шепард Ним. Пиво имеет характерный сухой вкус жженого солода с нотками кофе и какао.</t>
  </si>
  <si>
    <t xml:space="preserve">Carling </t>
  </si>
  <si>
    <t>Все началось, когда гордый йоркширец, Томас Карлинг, решил сделать что-то с рецептом лагера, который пе-редал ему его отец. Он всегда стремился к тому, чтобы создать то, что будет объединять людей, независимо от того, сколько их. Так он создал пинту Carling, которая сегодня собирает больше людей вокруг себя, чем он мог себе представить.</t>
  </si>
  <si>
    <t>8 месяцев</t>
  </si>
  <si>
    <t xml:space="preserve">Carling Premiere </t>
  </si>
  <si>
    <t>Сегодня Carling является спонсором Английской премьер лиги и в честь данного громкого события выпускает специальную версию - Premier - на кране и в банке с азотной подачей. Он имеет такой же отличный и освежающий вкус как оригинальный лагер Carling, но с более гладкими нотками из-за добавленя азотной капсулы.</t>
  </si>
  <si>
    <t>ЛИТВА</t>
  </si>
  <si>
    <t xml:space="preserve">Kalnapilis Grand Select </t>
  </si>
  <si>
    <t>Этот светлый насышенный лагер, производится шаг за шагом, терпеливо и тщательно. Используя чистейшую воду, изысканный хмель и ячмень высшего качества. И вот, сварив это пиво без спешки, получился великолепный, насыщенный вкус. Вот почему назвали это пиво Kalnapilis GRAND SELECT.</t>
  </si>
  <si>
    <t>4 мес</t>
  </si>
  <si>
    <t xml:space="preserve">Tauras Taurusis </t>
  </si>
  <si>
    <t>Светлый лагер. Варится по разработанному опыту пивоваров, передаваемого по наследству. Пиво отличается большой закладкой солода, умеренной горечью и солодовым сладким ароматом.</t>
  </si>
  <si>
    <t>ИРЛАНДИЯ</t>
  </si>
  <si>
    <t>Blackthorn</t>
  </si>
  <si>
    <t>Сегодня сидр с настоящими английскими корнями считается одним из наиболее часто употребляемых напитков в мире. Технология производства этого уникального напитка постоянно совершенствуется, вкус сидра становится мягче, аромат - нежнее. Новая формула, разработанная мастерами совсем недавно, позволила значительно улучшить вкус напитка и довести его характеристики практически до совершенства.</t>
  </si>
  <si>
    <t>14 мес</t>
  </si>
  <si>
    <r>
      <rPr>
        <sz val="12"/>
        <rFont val="Arial"/>
        <family val="2"/>
        <charset val="204"/>
      </rPr>
      <t xml:space="preserve">   тел.</t>
    </r>
    <r>
      <rPr>
        <b/>
        <sz val="12"/>
        <rFont val="Arial"/>
        <family val="2"/>
        <charset val="204"/>
      </rPr>
      <t xml:space="preserve"> 8(930)833-39-33   whiteopt@mail.ru  </t>
    </r>
    <r>
      <rPr>
        <b/>
        <sz val="12"/>
        <color indexed="12"/>
        <rFont val="Arial"/>
        <family val="2"/>
        <charset val="204"/>
      </rPr>
      <t xml:space="preserve">                          </t>
    </r>
    <r>
      <rPr>
        <sz val="12"/>
        <color indexed="12"/>
        <rFont val="Arial"/>
        <family val="2"/>
        <charset val="204"/>
      </rPr>
      <t xml:space="preserve">                                                                            </t>
    </r>
    <r>
      <rPr>
        <b/>
        <sz val="12"/>
        <color indexed="12"/>
        <rFont val="Arial"/>
        <family val="2"/>
        <charset val="204"/>
      </rPr>
      <t xml:space="preserve"> </t>
    </r>
    <r>
      <rPr>
        <b/>
        <u/>
        <sz val="12"/>
        <color indexed="30"/>
        <rFont val="Arial"/>
        <family val="2"/>
        <charset val="204"/>
      </rPr>
      <t>www.whiteopt.ru</t>
    </r>
  </si>
  <si>
    <t>Упаковка шт.</t>
  </si>
  <si>
    <t>штука</t>
  </si>
  <si>
    <t>упаковка</t>
  </si>
  <si>
    <t>Светлое пиво типа "лагер". Пиво бродит в открытых чанах и дображивает в подвалах скалы городка Klaster в естественных температурных условиях. Обладает насыщенным вкусом и легкой горчинкой.</t>
  </si>
  <si>
    <t>APA FLYING CLOUD</t>
  </si>
  <si>
    <t>APA Flying Cloud (Американ Пэйл Эль Флайинг Клауд), выпускаемый пивоварней Высокий Хлумец, представляет собой специальное пиво верхового брожения, в производстве которого используется метод холодного охмеления американскими сортами хмеля Amarillo и Cascade.</t>
  </si>
  <si>
    <t>Полутемное пиво типа лагер. Пиво производится по оригинальное рецептуре, разработанной совместно с пивоварами чешского завода Старопрамен и английского завода Басс. За счет использования карамельных сортов солода пиво имеет приятный бархатистый солодовый вкус. При наливе пиво имеет харакетрный лавинный эффект, который достигается благодаря использованию азота в технологии производства пива.</t>
  </si>
  <si>
    <t>Этот освежающий лагер является флагманом пивоварни Корнелиссен. Это светлое, золотисто-желтое пиво с белоснежной шапкой варится с использованием традиционных методов и было описано пивным гуру Майклом Джексоном еще в 1993 году, как "очень вкусный лагер, который может похвастаться вековым традиционным вкусом и варочным процессом". Это не вызывает удивления, Cornelissen Lager считается знаковым бельгийским пивом. Он был награжден «Золотой медалью качества" дважды, в 1979 и 1997 годах. Само собой разумеется, тщательное мастерство и традиции, передаются от отца к сыну, а от одного главного пивовара к следующему.</t>
  </si>
  <si>
    <t>Blanche de Namur ж/б</t>
  </si>
  <si>
    <t>Светлый эль с характерным ароматом карамельного солода и нотками фруктов за счет использования особого хмеля.</t>
  </si>
  <si>
    <t>Темный эль, варится на специальных солодах с добавлением натуральной карамели. Пиво имеет  характерный карамельный вкус и горчинку.</t>
  </si>
  <si>
    <t xml:space="preserve">Petrus Ages Red </t>
  </si>
  <si>
    <t>Аббатский вишневый крепкий эль, выдержанный в дубовых бочках.</t>
  </si>
  <si>
    <t>Petrus Tripel</t>
  </si>
  <si>
    <t>Светлый крепкий эль с выраженным солодовым вкусом и приятной горчинкой. В
процессе вторичного брожения в бутылке образуется приятный фруктовый аромат и
свежие нотки живого пива.</t>
  </si>
  <si>
    <t xml:space="preserve">Petrus Rood Bruin </t>
  </si>
  <si>
    <t>Пиво смешанного брожения с использованием карамельных и жженых солодов.
Имеет темно-красный цвет. Пиво выдерживается не менее 18 месяцев в дубовых
бочках, что придает пиву характерную кислинку и схожий с вином вкус.</t>
  </si>
  <si>
    <t xml:space="preserve">Lindemans Gueuze </t>
  </si>
  <si>
    <t>Пиво типа ламбик выдержки не менее 1 года, вторичное брожение с соком персика.</t>
  </si>
  <si>
    <t>Клубничный ламбик стал первым фруктовым пивом за последние десять лет, а если быть точнее – за двенадцать. До этого пивоварня презентовала Lindemans Apple в 2005г. 
Во вкусе Lindemans Strawberry нежная сладость уравновешивается с традиционной терпкостью и кислинкой ламбика, аромат наполнен нотками спелой клубники и яблок. Пиво отлично сочетается с сыром бри, салатами с бальзамическим уксусом, ягненком в розмарине, маскарпоне или тирамису. 
Автором клубничного ламбика стал Dirk Lindemans. Пиво производится с августа 2017 года в стеклянной бутылке объемом 0,25 литра, а также в двадцатилитровой бочке. Содержание алкоголя составляет 3,5%, идеальная температура подачи – 2-3 °C.</t>
  </si>
  <si>
    <t>Original Landbier 1857</t>
  </si>
  <si>
    <t>Original 1857 — светлое пиво, превосходно сочетающее в своем вкусе свежесть и пряность. Пиво создано по старинному рецепту 1857 года и обладает оригинальным, уникальным вкусом, сохранившимся со старых добрых времен. Особенность процесса изготовления заключается в том, что буквально после первых дней брожения пиво переливается в большие бочки и помещается в подвалы пивоварни, где охлаждается естественным путем, дображивает и созревает. Пиво золотистого цвета. Вкус пива свежий, пряный, насыщенный, очень приятный, со сладковатыми фруктовыми нотами (груша, виноград), оттенками трав, хлеба, печенья, горьковатыми тонами хмеля.Пиво прекрасно в качестве аперитива, хорошо сочетается с блюдами немецкой кухни, различными сырами, свининой, мясом птицы, рыбой, моллюсками.</t>
  </si>
  <si>
    <t>Original Landbier Dunkel</t>
  </si>
  <si>
    <t>Landbier Dunkel— темное фильтрованное пиво с насыщенным терпким вкусом, выполненное в традиционном франконском стиле. Для создания пива отбирается ячменный солод специальной обжарки и родниковая вода. Уникальный рецепт и использование современных технологий пивоварения позволяют получить превосходно сбалансированный, гармоничный вкус пива. Пиво имеет темный, чистый красно-коричневый цвет. Вкус изумительный, прекрасно сбалансированный, терпкий, освежающий, мягкий вкус пива наполнен нотками какао, кофе, хлеба, сливы и вишни, коричневого сахара. Пиво обладает изысканным карамельно-солодовым ароматом с нюансами хлеба, кокоса, шоколада, какао и фруктов. Пиво хорошо сочетается с блюдами немецкой кухни, мясными блюдами (дичью, жареным мясом, копченым мясом), сырами и колбасами.</t>
  </si>
  <si>
    <t>Original Landbier ZWICK'L</t>
  </si>
  <si>
    <t>Zwick'l — натуральное нефильтрованное и непастеризованное пиво, созданное как разновидность уникального, редкого, старинного немецкого стиля Kellerbier на основе средневекового рецепта. Отсутствие фильтрации позволяет сохранить в пиве больше витаминов группы В. После брожения пиво не выдерживается, а сразу разливается по бутылкам и поступает в продажу. Название пива происходит от слова "zwickel", что на немецком сленге означает носик в форме клина, который используется для розлива пива для апробации. Пиво туманного медно-янтарного цвета. Пиво с гладким вкусом средней степени карбонизации, с нотками хлеба, солода, фруктов (груша и яблоко) и сухофруктов, длительным послевкусием с приятной хмелевой горчинкой, специй и смолы. Мягкий аромат пива наполнен пряными тонами хмеля, оттенками солода, специй и дрожжей. Пиво будет хорошо сочетаться с блюдами немецкой кухни, закусками, колбасками.</t>
  </si>
  <si>
    <t>Баварское пшеничное светлое нефильтрованное. Пиво производится на семейной баварской пивоварне из местного сырья, имеет насыщенный пшеничный свежий вкус c нотками мускатного ореха и фруктов. За счет использования особых солодов пиво имеет характерный насыщенный янтарный цвет.</t>
  </si>
  <si>
    <t>Баварское пшеничное темное нефильтрованное. Пиво производится на семейной баварской пивоварне из местного сырья, имеет насыщенный пшеничный вкус с карамельными нотками, свежий аромат и коричневый цвет.</t>
  </si>
  <si>
    <t>Maisels Weisse Alkoholfrei б/а</t>
  </si>
  <si>
    <t>Баварское пшеничное светлое нефильтрованное безалкогольное. Пиво производится на семейной баварской пивоварне из местного сырья, имеет насыщенный пшеничный свежий вкус c нотками мускатного ореха и фруктов. За счет использования особых солодов пиво имеет характерный насыщенный янтарный цвет.</t>
  </si>
  <si>
    <t>Veltins Alkoholfrei</t>
  </si>
  <si>
    <t>Безалкогольный пилснер Фелтинс отличается  характерным солодоватым, хмелевым вкусом и богатым фруктовым ароматом. </t>
  </si>
  <si>
    <t>7 мес</t>
  </si>
  <si>
    <t>Крепкий Кентский сильно охмеленный эль с характерным ярко выраженным ароматом за счет использования хмеля Кент Голдинг. Пиво выдержанное в бутылках в течение нескольких месяцев согласно традиционным рецептурам региона. Данный продукт имеет географическую защиту Европейского Географического Общества, подобно шампанскому и пармской ветчине.</t>
  </si>
  <si>
    <t>Whitstable Bay Pale Ale</t>
  </si>
  <si>
    <t>Whitstable Bay Pale Ale обладает богатым освежающим вкусом, в котором прекрасно сочетаются сладкие ноты солода с легкой хмелевой горчинкой.</t>
  </si>
  <si>
    <t>Whitstable Bay Red IPA</t>
  </si>
  <si>
    <t>Whitstable Bay RED IPA - для варки этого темно-красного эля используют четыре вида солода: Pale Ale, Crystal, Caramalt и Roasted Barley. Английским хмель Kentish Challenger придает легкую, деликатную горечь, американский хмель Amarillo, в совокупности с карамельными солодами, формируют карамельно-хмелевой аромат.</t>
  </si>
  <si>
    <t xml:space="preserve">Kalnapilis Original </t>
  </si>
  <si>
    <t xml:space="preserve">Создавая Kalnapilis ORIGINAL пивовары выбрали благородный сорт хмеля- Жатецкий (Саазский) хмель. Именно поэтому это пиво имеет очень богатый и гармоничный вкус с сильным и долгоиграющим послевкусием. </t>
  </si>
  <si>
    <t>MENABREA Ambrata (amber)</t>
  </si>
  <si>
    <t>Янтарное пиво, приготовленное в особенном стиле Marzen.Легкое пиво, с нежным вкусом и с ярко выраженным ароматом жареного солода. Во вкусе так же присутствуют сухие и сбаланрированные нотки, благодаря использованию разных хмелей</t>
  </si>
  <si>
    <t>15 мес</t>
  </si>
  <si>
    <t>MENABREA Lager Bionda</t>
  </si>
  <si>
    <r>
      <rPr>
        <b/>
        <sz val="10"/>
        <rFont val="Calibri"/>
        <family val="2"/>
        <charset val="204"/>
        <scheme val="minor"/>
      </rPr>
      <t xml:space="preserve">                          тел. 8(930)833-39-33   whiteopt@mail.ru    </t>
    </r>
    <r>
      <rPr>
        <b/>
        <sz val="10"/>
        <color indexed="12"/>
        <rFont val="Calibri"/>
        <family val="2"/>
        <charset val="204"/>
        <scheme val="minor"/>
      </rPr>
      <t xml:space="preserve">                                                                                                                    </t>
    </r>
    <r>
      <rPr>
        <b/>
        <u/>
        <sz val="10"/>
        <color indexed="30"/>
        <rFont val="Calibri"/>
        <family val="2"/>
        <charset val="204"/>
        <scheme val="minor"/>
      </rPr>
      <t>www.whiteopt.ru</t>
    </r>
  </si>
  <si>
    <t>Штук в кор.</t>
  </si>
  <si>
    <t>шт.</t>
  </si>
  <si>
    <t>кор.</t>
  </si>
  <si>
    <t>Budweiser Svetly Lezak</t>
  </si>
  <si>
    <t>Светлое</t>
  </si>
  <si>
    <t>Budweiser Dark</t>
  </si>
  <si>
    <t>Темное</t>
  </si>
  <si>
    <t>Pilsner Urquell</t>
  </si>
  <si>
    <t>Gambrinus Premium</t>
  </si>
  <si>
    <t>0,5 ж/б</t>
  </si>
  <si>
    <t>Primator Premium</t>
  </si>
  <si>
    <t>Primator Weizenbier</t>
  </si>
  <si>
    <t>Светлое Пшеничное</t>
  </si>
  <si>
    <t>Primator Premium Dark</t>
  </si>
  <si>
    <t>Krusovice Imperial</t>
  </si>
  <si>
    <t>Krusovice Cerne</t>
  </si>
  <si>
    <t>Staropramen</t>
  </si>
  <si>
    <t>Pernstejn</t>
  </si>
  <si>
    <t>Pardubický pivovar Porter</t>
  </si>
  <si>
    <t>Maximilian's</t>
  </si>
  <si>
    <t>Безалкогольное</t>
  </si>
  <si>
    <t>Warsteiner Premium</t>
  </si>
  <si>
    <t>Paulaner Munchner</t>
  </si>
  <si>
    <t>Paulaner Hefe-Weissbier</t>
  </si>
  <si>
    <t>Paulaner Hefe-Weissbier Dunkel</t>
  </si>
  <si>
    <t>Темное Пшеничное</t>
  </si>
  <si>
    <t xml:space="preserve"> Hacker-Pschorr Munich Gold</t>
  </si>
  <si>
    <t xml:space="preserve"> Hacker-Pschorr Munchner Kellerbier</t>
  </si>
  <si>
    <t>Светлое Нефильтр-ное</t>
  </si>
  <si>
    <t>Hacker-Pschorr Hefe Weisse</t>
  </si>
  <si>
    <t>Patronus Weissbier Naturtrub</t>
  </si>
  <si>
    <t>Furst Rotenburg Premium Weizen Dunkel</t>
  </si>
  <si>
    <t>Germania Premium Pilsner</t>
  </si>
  <si>
    <t>Eichbaum Premium</t>
  </si>
  <si>
    <t>Eichbaum Hefe-Weissbier</t>
  </si>
  <si>
    <t>Perlenbacher Strong</t>
  </si>
  <si>
    <t>Paulaner Hefe-Weissbier б/а</t>
  </si>
  <si>
    <t>Сlausthaler б/а</t>
  </si>
  <si>
    <t>Warsteiner Fresh б/а</t>
  </si>
  <si>
    <t>АНГЛИЯ (ИРЛАНДИЯ)</t>
  </si>
  <si>
    <t>Newcastle Brown Ale</t>
  </si>
  <si>
    <t>Коричневый эль</t>
  </si>
  <si>
    <t xml:space="preserve"> 0,55 </t>
  </si>
  <si>
    <t>Brains Black</t>
  </si>
  <si>
    <t>Темный эль</t>
  </si>
  <si>
    <t>0,44 ж/б</t>
  </si>
  <si>
    <t>Guinness Nitro IPA</t>
  </si>
  <si>
    <t>ИПА</t>
  </si>
  <si>
    <t>Guinness Draught</t>
  </si>
  <si>
    <t>Стаут</t>
  </si>
  <si>
    <t>Kilkenny Draught</t>
  </si>
  <si>
    <t>Caffrey's</t>
  </si>
  <si>
    <t>Smithwick’s Pale Ale</t>
  </si>
  <si>
    <t>Пэйл эль</t>
  </si>
  <si>
    <t>0,5</t>
  </si>
  <si>
    <t>Leffe Blonde</t>
  </si>
  <si>
    <t>Светлый эль</t>
  </si>
  <si>
    <t>Leffe Brune</t>
  </si>
  <si>
    <t>НИДЕРЛАНДЫ</t>
  </si>
  <si>
    <t>Bavaria Holland</t>
  </si>
  <si>
    <t>Red Stripe</t>
  </si>
  <si>
    <t>Miller Genuine Draft</t>
  </si>
  <si>
    <t>Peroni Nastro Azzurro</t>
  </si>
  <si>
    <t>РОССИЯ</t>
  </si>
  <si>
    <t>Wolpertinger Hefeweissbier</t>
  </si>
  <si>
    <t>Wolpertinger Das Traditionelle Helle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</si>
</sst>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9">
    <numFmt numFmtId="164" formatCode="#,##0\ &quot;₽&quot;;[Red]\-#,##0\ &quot;₽&quot;"/>
    <numFmt numFmtId="165" formatCode="#,##0.00\ &quot;₽&quot;;[Red]\-#,##0.00\ &quot;₽&quot;"/>
    <numFmt numFmtId="166" formatCode="#,##0.00&quot;р.&quot;"/>
    <numFmt numFmtId="167" formatCode="#,##0.0"/>
    <numFmt numFmtId="168" formatCode="0.0"/>
    <numFmt numFmtId="169" formatCode="#,##0.00\ [$₽-419]"/>
    <numFmt numFmtId="170" formatCode="#,##0\ &quot;₽&quot;"/>
    <numFmt numFmtId="171" formatCode="#,##0.00\ &quot;₽&quot;"/>
    <numFmt numFmtId="172" formatCode="0.0%"/>
  </numFmts>
  <fonts count="77" x14ac:knownFonts="1">
    <font>
      <sz val="11"/>
      <color indexed="8"/>
      <name val="Calibri"/>
      <family val="2"/>
      <charset val="204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indexed="8"/>
      <name val="Arial"/>
      <family val="2"/>
      <charset val="204"/>
    </font>
    <font>
      <b/>
      <sz val="11"/>
      <color indexed="8"/>
      <name val="Arial"/>
      <family val="2"/>
      <charset val="204"/>
    </font>
    <font>
      <b/>
      <sz val="14"/>
      <color indexed="8"/>
      <name val="Arial"/>
      <family val="2"/>
      <charset val="204"/>
    </font>
    <font>
      <u/>
      <sz val="10"/>
      <color indexed="12"/>
      <name val="Arial Cyr"/>
      <family val="2"/>
      <charset val="204"/>
    </font>
    <font>
      <sz val="14"/>
      <color indexed="12"/>
      <name val="Arial"/>
      <family val="2"/>
      <charset val="204"/>
    </font>
    <font>
      <sz val="14"/>
      <name val="Arial"/>
      <family val="2"/>
      <charset val="204"/>
    </font>
    <font>
      <b/>
      <sz val="14"/>
      <name val="Arial"/>
      <family val="2"/>
      <charset val="204"/>
    </font>
    <font>
      <b/>
      <sz val="14"/>
      <color rgb="FFFF0000"/>
      <name val="Arial"/>
      <family val="2"/>
      <charset val="204"/>
    </font>
    <font>
      <b/>
      <sz val="14"/>
      <color indexed="12"/>
      <name val="Arial"/>
      <family val="2"/>
      <charset val="204"/>
    </font>
    <font>
      <b/>
      <u/>
      <sz val="14"/>
      <color indexed="30"/>
      <name val="Arial"/>
      <family val="2"/>
      <charset val="204"/>
    </font>
    <font>
      <sz val="10"/>
      <name val="Arial Cyr"/>
      <family val="2"/>
      <charset val="204"/>
    </font>
    <font>
      <b/>
      <sz val="12"/>
      <name val="Arial"/>
      <family val="2"/>
      <charset val="204"/>
    </font>
    <font>
      <b/>
      <sz val="10"/>
      <name val="Arial"/>
      <family val="2"/>
      <charset val="204"/>
    </font>
    <font>
      <b/>
      <sz val="18"/>
      <name val="Arial"/>
      <family val="2"/>
      <charset val="204"/>
    </font>
    <font>
      <b/>
      <sz val="26"/>
      <name val="Arial"/>
      <family val="2"/>
      <charset val="204"/>
    </font>
    <font>
      <sz val="12"/>
      <color indexed="8"/>
      <name val="Arial"/>
      <family val="2"/>
      <charset val="204"/>
    </font>
    <font>
      <sz val="12"/>
      <name val="Arial"/>
      <family val="2"/>
      <charset val="204"/>
    </font>
    <font>
      <sz val="12"/>
      <name val="Calibri"/>
      <family val="2"/>
      <charset val="204"/>
      <scheme val="minor"/>
    </font>
    <font>
      <b/>
      <sz val="14"/>
      <color theme="5" tint="-0.249977111117893"/>
      <name val="Arial"/>
      <family val="2"/>
      <charset val="204"/>
    </font>
    <font>
      <sz val="12"/>
      <color theme="1"/>
      <name val="Calibri"/>
      <family val="2"/>
      <charset val="204"/>
      <scheme val="minor"/>
    </font>
    <font>
      <b/>
      <sz val="18"/>
      <color theme="0" tint="-0.249977111117893"/>
      <name val="Arial"/>
      <family val="2"/>
      <charset val="204"/>
    </font>
    <font>
      <b/>
      <sz val="16"/>
      <color indexed="17"/>
      <name val="Arial"/>
      <family val="2"/>
      <charset val="204"/>
    </font>
    <font>
      <b/>
      <sz val="14"/>
      <color rgb="FF000000"/>
      <name val="Arial"/>
      <family val="2"/>
      <charset val="204"/>
    </font>
    <font>
      <sz val="16"/>
      <color indexed="8"/>
      <name val="Arial"/>
      <family val="2"/>
      <charset val="204"/>
    </font>
    <font>
      <sz val="16"/>
      <color rgb="FF000000"/>
      <name val="Arial"/>
      <family val="2"/>
      <charset val="204"/>
    </font>
    <font>
      <sz val="18"/>
      <color rgb="FF000000"/>
      <name val="Calibri"/>
      <family val="2"/>
      <charset val="204"/>
    </font>
    <font>
      <b/>
      <sz val="16"/>
      <color rgb="FF000000"/>
      <name val="Arial"/>
      <family val="2"/>
      <charset val="204"/>
    </font>
    <font>
      <b/>
      <sz val="16"/>
      <name val="Arial"/>
      <family val="2"/>
      <charset val="204"/>
    </font>
    <font>
      <sz val="14"/>
      <color indexed="8"/>
      <name val="Arial"/>
      <family val="2"/>
      <charset val="204"/>
    </font>
    <font>
      <sz val="12"/>
      <color theme="1"/>
      <name val="Arial"/>
      <family val="2"/>
      <charset val="204"/>
    </font>
    <font>
      <b/>
      <sz val="14"/>
      <color theme="1"/>
      <name val="Arial"/>
      <family val="2"/>
      <charset val="204"/>
    </font>
    <font>
      <sz val="14"/>
      <color theme="1"/>
      <name val="Courier New"/>
      <family val="3"/>
      <charset val="204"/>
    </font>
    <font>
      <sz val="11"/>
      <color rgb="FFFF0000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14"/>
      <name val="Calibri"/>
      <family val="2"/>
      <charset val="204"/>
      <scheme val="minor"/>
    </font>
    <font>
      <b/>
      <sz val="12"/>
      <name val="Calibri"/>
      <family val="2"/>
      <charset val="204"/>
      <scheme val="minor"/>
    </font>
    <font>
      <sz val="12"/>
      <color theme="1"/>
      <name val="Courier New"/>
      <family val="3"/>
      <charset val="204"/>
    </font>
    <font>
      <sz val="14"/>
      <color rgb="FFFF0000"/>
      <name val="Calibri"/>
      <family val="2"/>
      <charset val="204"/>
      <scheme val="minor"/>
    </font>
    <font>
      <b/>
      <sz val="14"/>
      <name val="Calibri"/>
      <family val="2"/>
      <charset val="204"/>
      <scheme val="minor"/>
    </font>
    <font>
      <sz val="11"/>
      <color indexed="8"/>
      <name val="Calibri"/>
      <family val="2"/>
      <charset val="204"/>
      <scheme val="minor"/>
    </font>
    <font>
      <b/>
      <sz val="18"/>
      <color rgb="FF000000"/>
      <name val="Calibri"/>
      <family val="2"/>
      <charset val="204"/>
      <scheme val="minor"/>
    </font>
    <font>
      <sz val="14"/>
      <color indexed="8"/>
      <name val="Calibri"/>
      <family val="2"/>
      <charset val="204"/>
    </font>
    <font>
      <b/>
      <sz val="12"/>
      <color indexed="8"/>
      <name val="Calibri"/>
      <family val="2"/>
      <charset val="204"/>
    </font>
    <font>
      <b/>
      <sz val="12"/>
      <color theme="1"/>
      <name val="Calibri"/>
      <family val="2"/>
      <charset val="204"/>
      <scheme val="minor"/>
    </font>
    <font>
      <b/>
      <sz val="16"/>
      <name val="Calibri"/>
      <family val="2"/>
      <charset val="204"/>
      <scheme val="minor"/>
    </font>
    <font>
      <sz val="24"/>
      <name val="Calibri"/>
      <family val="2"/>
      <charset val="204"/>
      <scheme val="minor"/>
    </font>
    <font>
      <b/>
      <sz val="16"/>
      <color theme="1"/>
      <name val="Courier New"/>
      <family val="3"/>
      <charset val="204"/>
    </font>
    <font>
      <b/>
      <sz val="10"/>
      <color theme="1"/>
      <name val="Courier New"/>
      <family val="3"/>
      <charset val="204"/>
    </font>
    <font>
      <b/>
      <sz val="11"/>
      <color theme="1"/>
      <name val="Courier New"/>
      <family val="3"/>
      <charset val="204"/>
    </font>
    <font>
      <b/>
      <sz val="10"/>
      <color theme="1"/>
      <name val="Calibri"/>
      <family val="2"/>
      <charset val="204"/>
      <scheme val="minor"/>
    </font>
    <font>
      <b/>
      <sz val="12"/>
      <color theme="1"/>
      <name val="Courier New"/>
      <family val="3"/>
      <charset val="204"/>
    </font>
    <font>
      <sz val="11"/>
      <color indexed="8"/>
      <name val="Calibri"/>
      <family val="2"/>
      <charset val="204"/>
    </font>
    <font>
      <b/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</font>
    <font>
      <sz val="12"/>
      <color indexed="12"/>
      <name val="Arial"/>
      <family val="2"/>
      <charset val="204"/>
    </font>
    <font>
      <b/>
      <sz val="12"/>
      <color indexed="12"/>
      <name val="Arial"/>
      <family val="2"/>
      <charset val="204"/>
    </font>
    <font>
      <b/>
      <u/>
      <sz val="12"/>
      <color indexed="30"/>
      <name val="Arial"/>
      <family val="2"/>
      <charset val="204"/>
    </font>
    <font>
      <b/>
      <sz val="12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</font>
    <font>
      <sz val="11"/>
      <name val="Calibri"/>
      <family val="2"/>
    </font>
    <font>
      <sz val="11"/>
      <color rgb="FFFF0000"/>
      <name val="Calibri"/>
      <family val="2"/>
      <scheme val="minor"/>
    </font>
    <font>
      <sz val="11"/>
      <name val="Calibri"/>
      <family val="2"/>
      <scheme val="minor"/>
    </font>
    <font>
      <b/>
      <sz val="12"/>
      <color indexed="8"/>
      <name val="Calibri"/>
      <family val="2"/>
      <charset val="204"/>
      <scheme val="minor"/>
    </font>
    <font>
      <b/>
      <sz val="10"/>
      <color indexed="12"/>
      <name val="Calibri"/>
      <family val="2"/>
      <charset val="204"/>
      <scheme val="minor"/>
    </font>
    <font>
      <b/>
      <sz val="10"/>
      <name val="Calibri"/>
      <family val="2"/>
      <charset val="204"/>
      <scheme val="minor"/>
    </font>
    <font>
      <b/>
      <u/>
      <sz val="10"/>
      <color indexed="30"/>
      <name val="Calibri"/>
      <family val="2"/>
      <charset val="204"/>
      <scheme val="minor"/>
    </font>
    <font>
      <b/>
      <sz val="12"/>
      <color indexed="12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sz val="14"/>
      <color indexed="8"/>
      <name val="Calibri"/>
      <family val="2"/>
      <charset val="204"/>
      <scheme val="minor"/>
    </font>
    <font>
      <sz val="12"/>
      <color indexed="8"/>
      <name val="Calibri"/>
      <family val="2"/>
      <charset val="204"/>
      <scheme val="minor"/>
    </font>
    <font>
      <sz val="12"/>
      <color indexed="8"/>
      <name val="Calibri"/>
      <family val="2"/>
      <charset val="204"/>
    </font>
  </fonts>
  <fills count="18">
    <fill>
      <patternFill patternType="none"/>
    </fill>
    <fill>
      <patternFill patternType="gray125"/>
    </fill>
    <fill>
      <patternFill patternType="solid">
        <fgColor theme="9" tint="0.59999389629810485"/>
        <bgColor indexed="64"/>
      </patternFill>
    </fill>
    <fill>
      <patternFill patternType="solid">
        <fgColor indexed="22"/>
        <bgColor indexed="31"/>
      </patternFill>
    </fill>
    <fill>
      <patternFill patternType="solid">
        <fgColor indexed="9"/>
        <bgColor indexed="26"/>
      </patternFill>
    </fill>
    <fill>
      <patternFill patternType="solid">
        <fgColor theme="0"/>
        <bgColor indexed="64"/>
      </patternFill>
    </fill>
    <fill>
      <patternFill patternType="solid">
        <fgColor theme="0"/>
        <bgColor indexed="26"/>
      </patternFill>
    </fill>
    <fill>
      <patternFill patternType="solid">
        <fgColor theme="0" tint="-0.249977111117893"/>
        <bgColor indexed="31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0" tint="-0.14999847407452621"/>
        <bgColor indexed="64"/>
      </patternFill>
    </fill>
  </fills>
  <borders count="122">
    <border>
      <left/>
      <right/>
      <top/>
      <bottom/>
      <diagonal/>
    </border>
    <border>
      <left style="medium">
        <color indexed="64"/>
      </left>
      <right style="medium">
        <color indexed="8"/>
      </right>
      <top style="medium">
        <color indexed="64"/>
      </top>
      <bottom/>
      <diagonal/>
    </border>
    <border>
      <left style="medium">
        <color indexed="8"/>
      </left>
      <right style="medium">
        <color indexed="8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8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8"/>
      </bottom>
      <diagonal/>
    </border>
    <border>
      <left style="medium">
        <color indexed="8"/>
      </left>
      <right/>
      <top style="medium">
        <color indexed="64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 style="thin">
        <color indexed="8"/>
      </left>
      <right style="medium">
        <color indexed="64"/>
      </right>
      <top/>
      <bottom style="thin">
        <color indexed="8"/>
      </bottom>
      <diagonal/>
    </border>
    <border>
      <left style="medium">
        <color indexed="64"/>
      </left>
      <right/>
      <top style="medium">
        <color indexed="8"/>
      </top>
      <bottom style="medium">
        <color indexed="8"/>
      </bottom>
      <diagonal/>
    </border>
    <border>
      <left style="medium">
        <color indexed="8"/>
      </left>
      <right/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64"/>
      </right>
      <top style="thin">
        <color indexed="8"/>
      </top>
      <bottom style="thin">
        <color indexed="8"/>
      </bottom>
      <diagonal/>
    </border>
    <border>
      <left style="medium">
        <color indexed="64"/>
      </left>
      <right/>
      <top style="medium">
        <color indexed="8"/>
      </top>
      <bottom/>
      <diagonal/>
    </border>
    <border>
      <left style="medium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thin">
        <color indexed="8"/>
      </right>
      <top/>
      <bottom style="thin">
        <color indexed="8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64"/>
      </left>
      <right style="thin">
        <color indexed="8"/>
      </right>
      <top/>
      <bottom style="thin">
        <color indexed="8"/>
      </bottom>
      <diagonal/>
    </border>
    <border>
      <left style="medium">
        <color indexed="64"/>
      </left>
      <right style="thin">
        <color indexed="8"/>
      </right>
      <top style="thin">
        <color indexed="8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8"/>
      </left>
      <right style="medium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8"/>
      </top>
      <bottom style="thin">
        <color indexed="64"/>
      </bottom>
      <diagonal/>
    </border>
    <border>
      <left style="medium">
        <color indexed="64"/>
      </left>
      <right style="medium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/>
      <bottom style="medium">
        <color indexed="64"/>
      </bottom>
      <diagonal/>
    </border>
    <border>
      <left style="thin">
        <color indexed="8"/>
      </left>
      <right/>
      <top style="thin">
        <color indexed="8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8"/>
      </right>
      <top style="thin">
        <color indexed="8"/>
      </top>
      <bottom style="medium">
        <color indexed="64"/>
      </bottom>
      <diagonal/>
    </border>
    <border>
      <left/>
      <right style="thin">
        <color indexed="8"/>
      </right>
      <top/>
      <bottom style="medium">
        <color indexed="64"/>
      </bottom>
      <diagonal/>
    </border>
    <border>
      <left style="thin">
        <color indexed="8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/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64"/>
      </bottom>
      <diagonal/>
    </border>
    <border>
      <left style="thin">
        <color indexed="8"/>
      </left>
      <right style="thin">
        <color indexed="64"/>
      </right>
      <top style="thin">
        <color indexed="8"/>
      </top>
      <bottom style="thin">
        <color indexed="64"/>
      </bottom>
      <diagonal/>
    </border>
    <border>
      <left style="thin">
        <color indexed="8"/>
      </left>
      <right style="thin">
        <color indexed="8"/>
      </right>
      <top/>
      <bottom style="thin">
        <color indexed="64"/>
      </bottom>
      <diagonal/>
    </border>
    <border>
      <left style="thin">
        <color indexed="8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8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8"/>
      </right>
      <top style="medium">
        <color indexed="64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thin">
        <color indexed="8"/>
      </bottom>
      <diagonal/>
    </border>
    <border>
      <left style="thin">
        <color indexed="8"/>
      </left>
      <right/>
      <top style="medium">
        <color indexed="64"/>
      </top>
      <bottom style="thin">
        <color indexed="8"/>
      </bottom>
      <diagonal/>
    </border>
    <border>
      <left style="thin">
        <color indexed="8"/>
      </left>
      <right style="medium">
        <color indexed="64"/>
      </right>
      <top style="medium">
        <color indexed="64"/>
      </top>
      <bottom style="thin">
        <color indexed="8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8"/>
      </right>
      <top style="thin">
        <color indexed="8"/>
      </top>
      <bottom style="thin">
        <color indexed="64"/>
      </bottom>
      <diagonal/>
    </border>
    <border>
      <left style="medium">
        <color indexed="64"/>
      </left>
      <right style="thin">
        <color indexed="8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 style="thin">
        <color indexed="8"/>
      </left>
      <right/>
      <top style="thin">
        <color indexed="8"/>
      </top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 style="thin">
        <color indexed="8"/>
      </right>
      <top style="medium">
        <color indexed="64"/>
      </top>
      <bottom style="thin">
        <color indexed="64"/>
      </bottom>
      <diagonal/>
    </border>
    <border>
      <left style="thin">
        <color indexed="8"/>
      </left>
      <right style="medium">
        <color indexed="64"/>
      </right>
      <top style="medium">
        <color indexed="64"/>
      </top>
      <bottom/>
      <diagonal/>
    </border>
    <border>
      <left/>
      <right/>
      <top style="thin">
        <color indexed="8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8"/>
      </right>
      <top style="thin">
        <color indexed="8"/>
      </top>
      <bottom/>
      <diagonal/>
    </border>
    <border>
      <left/>
      <right/>
      <top style="medium">
        <color indexed="8"/>
      </top>
      <bottom style="medium">
        <color indexed="8"/>
      </bottom>
      <diagonal/>
    </border>
    <border>
      <left/>
      <right style="medium">
        <color indexed="64"/>
      </right>
      <top style="medium">
        <color indexed="8"/>
      </top>
      <bottom style="medium">
        <color indexed="8"/>
      </bottom>
      <diagonal/>
    </border>
    <border>
      <left style="medium">
        <color indexed="64"/>
      </left>
      <right style="medium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medium">
        <color indexed="64"/>
      </right>
      <top style="medium">
        <color indexed="8"/>
      </top>
      <bottom/>
      <diagonal/>
    </border>
    <border>
      <left/>
      <right style="thin">
        <color indexed="8"/>
      </right>
      <top style="thin">
        <color indexed="8"/>
      </top>
      <bottom style="thin">
        <color indexed="64"/>
      </bottom>
      <diagonal/>
    </border>
    <border>
      <left style="thin">
        <color indexed="8"/>
      </left>
      <right style="medium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8"/>
      </right>
      <top style="medium">
        <color indexed="64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double">
        <color indexed="64"/>
      </left>
      <right style="medium">
        <color indexed="64"/>
      </right>
      <top style="double">
        <color indexed="64"/>
      </top>
      <bottom style="medium">
        <color indexed="64"/>
      </bottom>
      <diagonal/>
    </border>
    <border>
      <left style="double">
        <color indexed="64"/>
      </left>
      <right style="double">
        <color indexed="64"/>
      </right>
      <top style="double">
        <color indexed="64"/>
      </top>
      <bottom style="medium">
        <color indexed="64"/>
      </bottom>
      <diagonal/>
    </border>
    <border>
      <left style="medium">
        <color indexed="64"/>
      </left>
      <right style="double">
        <color indexed="64"/>
      </right>
      <top style="double">
        <color indexed="64"/>
      </top>
      <bottom style="medium">
        <color indexed="64"/>
      </bottom>
      <diagonal/>
    </border>
    <border>
      <left style="double">
        <color indexed="64"/>
      </left>
      <right style="medium">
        <color indexed="64"/>
      </right>
      <top style="double">
        <color indexed="64"/>
      </top>
      <bottom style="double">
        <color indexed="64"/>
      </bottom>
      <diagonal/>
    </border>
    <border>
      <left style="double">
        <color indexed="64"/>
      </left>
      <right style="double">
        <color indexed="64"/>
      </right>
      <top style="double">
        <color indexed="64"/>
      </top>
      <bottom style="double">
        <color indexed="64"/>
      </bottom>
      <diagonal/>
    </border>
    <border>
      <left style="medium">
        <color indexed="64"/>
      </left>
      <right style="double">
        <color indexed="64"/>
      </right>
      <top style="double">
        <color indexed="64"/>
      </top>
      <bottom style="double">
        <color indexed="64"/>
      </bottom>
      <diagonal/>
    </border>
    <border>
      <left/>
      <right style="medium">
        <color indexed="64"/>
      </right>
      <top style="double">
        <color indexed="64"/>
      </top>
      <bottom style="double">
        <color indexed="64"/>
      </bottom>
      <diagonal/>
    </border>
    <border>
      <left/>
      <right/>
      <top style="double">
        <color indexed="64"/>
      </top>
      <bottom style="double">
        <color indexed="64"/>
      </bottom>
      <diagonal/>
    </border>
    <border>
      <left style="medium">
        <color indexed="64"/>
      </left>
      <right/>
      <top style="double">
        <color indexed="64"/>
      </top>
      <bottom style="double">
        <color indexed="64"/>
      </bottom>
      <diagonal/>
    </border>
    <border>
      <left/>
      <right style="medium">
        <color indexed="64"/>
      </right>
      <top/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 style="medium">
        <color indexed="64"/>
      </left>
      <right/>
      <top/>
      <bottom style="double">
        <color indexed="64"/>
      </bottom>
      <diagonal/>
    </border>
    <border>
      <left style="double">
        <color indexed="64"/>
      </left>
      <right/>
      <top style="double">
        <color indexed="64"/>
      </top>
      <bottom style="double">
        <color indexed="64"/>
      </bottom>
      <diagonal/>
    </border>
    <border>
      <left/>
      <right style="double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12"/>
      </left>
      <right style="thin">
        <color indexed="12"/>
      </right>
      <top style="thin">
        <color indexed="12"/>
      </top>
      <bottom style="thin">
        <color indexed="12"/>
      </bottom>
      <diagonal/>
    </border>
    <border>
      <left style="thin">
        <color indexed="12"/>
      </left>
      <right style="thin">
        <color indexed="12"/>
      </right>
      <top style="thin">
        <color indexed="8"/>
      </top>
      <bottom style="thin">
        <color indexed="12"/>
      </bottom>
      <diagonal/>
    </border>
    <border>
      <left style="thin">
        <color indexed="12"/>
      </left>
      <right style="thin">
        <color indexed="12"/>
      </right>
      <top style="thin">
        <color indexed="12"/>
      </top>
      <bottom style="thin">
        <color indexed="8"/>
      </bottom>
      <diagonal/>
    </border>
    <border>
      <left style="thin">
        <color indexed="8"/>
      </left>
      <right style="thin">
        <color indexed="12"/>
      </right>
      <top style="thin">
        <color indexed="12"/>
      </top>
      <bottom style="thin">
        <color indexed="12"/>
      </bottom>
      <diagonal/>
    </border>
  </borders>
  <cellStyleXfs count="10">
    <xf numFmtId="0" fontId="0" fillId="0" borderId="0"/>
    <xf numFmtId="0" fontId="6" fillId="0" borderId="0" applyNumberFormat="0" applyFill="0" applyBorder="0" applyAlignment="0" applyProtection="0"/>
    <xf numFmtId="0" fontId="13" fillId="0" borderId="0"/>
    <xf numFmtId="0" fontId="2" fillId="0" borderId="0"/>
    <xf numFmtId="0" fontId="2" fillId="0" borderId="0"/>
    <xf numFmtId="0" fontId="2" fillId="0" borderId="0"/>
    <xf numFmtId="0" fontId="2" fillId="0" borderId="0"/>
    <xf numFmtId="9" fontId="54" fillId="0" borderId="0" applyFont="0" applyFill="0" applyBorder="0" applyAlignment="0" applyProtection="0"/>
    <xf numFmtId="0" fontId="1" fillId="0" borderId="0"/>
    <xf numFmtId="0" fontId="62" fillId="0" borderId="0"/>
  </cellStyleXfs>
  <cellXfs count="616">
    <xf numFmtId="0" fontId="0" fillId="0" borderId="0" xfId="0"/>
    <xf numFmtId="0" fontId="3" fillId="0" borderId="0" xfId="0" applyFont="1"/>
    <xf numFmtId="0" fontId="5" fillId="0" borderId="0" xfId="0" applyFont="1"/>
    <xf numFmtId="0" fontId="5" fillId="0" borderId="0" xfId="0" applyFont="1" applyBorder="1"/>
    <xf numFmtId="0" fontId="15" fillId="0" borderId="2" xfId="2" applyFont="1" applyBorder="1" applyAlignment="1">
      <alignment horizontal="center" vertical="center"/>
    </xf>
    <xf numFmtId="0" fontId="15" fillId="0" borderId="2" xfId="2" applyFont="1" applyBorder="1" applyAlignment="1">
      <alignment horizontal="center" wrapText="1"/>
    </xf>
    <xf numFmtId="0" fontId="15" fillId="0" borderId="2" xfId="2" applyFont="1" applyBorder="1" applyAlignment="1">
      <alignment horizontal="center"/>
    </xf>
    <xf numFmtId="0" fontId="15" fillId="0" borderId="3" xfId="2" applyFont="1" applyBorder="1" applyAlignment="1">
      <alignment horizontal="center" wrapText="1"/>
    </xf>
    <xf numFmtId="0" fontId="15" fillId="0" borderId="4" xfId="2" applyFont="1" applyBorder="1" applyAlignment="1">
      <alignment horizontal="center" wrapText="1"/>
    </xf>
    <xf numFmtId="166" fontId="15" fillId="0" borderId="5" xfId="2" applyNumberFormat="1" applyFont="1" applyBorder="1" applyAlignment="1">
      <alignment horizontal="center" wrapText="1"/>
    </xf>
    <xf numFmtId="0" fontId="17" fillId="3" borderId="7" xfId="2" applyFont="1" applyFill="1" applyBorder="1" applyAlignment="1">
      <alignment horizontal="center" vertical="center"/>
    </xf>
    <xf numFmtId="0" fontId="17" fillId="3" borderId="8" xfId="2" applyFont="1" applyFill="1" applyBorder="1" applyAlignment="1">
      <alignment horizontal="center" vertical="center"/>
    </xf>
    <xf numFmtId="0" fontId="3" fillId="0" borderId="0" xfId="0" applyFont="1" applyFill="1"/>
    <xf numFmtId="0" fontId="16" fillId="0" borderId="9" xfId="2" applyFont="1" applyFill="1" applyBorder="1" applyAlignment="1">
      <alignment horizontal="left" vertical="center" wrapText="1"/>
    </xf>
    <xf numFmtId="0" fontId="9" fillId="0" borderId="10" xfId="2" applyFont="1" applyBorder="1" applyAlignment="1">
      <alignment vertical="center"/>
    </xf>
    <xf numFmtId="0" fontId="18" fillId="0" borderId="11" xfId="0" applyFont="1" applyFill="1" applyBorder="1" applyAlignment="1">
      <alignment horizontal="center" vertical="center" wrapText="1"/>
    </xf>
    <xf numFmtId="0" fontId="19" fillId="4" borderId="12" xfId="2" applyFont="1" applyFill="1" applyBorder="1" applyAlignment="1">
      <alignment horizontal="center" vertical="center"/>
    </xf>
    <xf numFmtId="167" fontId="19" fillId="4" borderId="12" xfId="2" applyNumberFormat="1" applyFont="1" applyFill="1" applyBorder="1" applyAlignment="1">
      <alignment horizontal="center" vertical="center"/>
    </xf>
    <xf numFmtId="0" fontId="19" fillId="4" borderId="12" xfId="2" applyNumberFormat="1" applyFont="1" applyFill="1" applyBorder="1" applyAlignment="1">
      <alignment horizontal="center" vertical="center"/>
    </xf>
    <xf numFmtId="166" fontId="19" fillId="4" borderId="12" xfId="2" applyNumberFormat="1" applyFont="1" applyFill="1" applyBorder="1" applyAlignment="1">
      <alignment horizontal="center" vertical="center"/>
    </xf>
    <xf numFmtId="166" fontId="19" fillId="0" borderId="13" xfId="2" applyNumberFormat="1" applyFont="1" applyBorder="1" applyAlignment="1">
      <alignment horizontal="center" vertical="center"/>
    </xf>
    <xf numFmtId="0" fontId="5" fillId="0" borderId="0" xfId="0" applyFont="1" applyFill="1"/>
    <xf numFmtId="0" fontId="9" fillId="4" borderId="14" xfId="2" applyFont="1" applyFill="1" applyBorder="1" applyAlignment="1">
      <alignment vertical="center"/>
    </xf>
    <xf numFmtId="0" fontId="9" fillId="5" borderId="15" xfId="2" applyFont="1" applyFill="1" applyBorder="1" applyAlignment="1">
      <alignment vertical="center"/>
    </xf>
    <xf numFmtId="0" fontId="18" fillId="5" borderId="16" xfId="0" applyFont="1" applyFill="1" applyBorder="1" applyAlignment="1">
      <alignment horizontal="center" vertical="center" wrapText="1"/>
    </xf>
    <xf numFmtId="167" fontId="19" fillId="4" borderId="16" xfId="2" applyNumberFormat="1" applyFont="1" applyFill="1" applyBorder="1" applyAlignment="1">
      <alignment horizontal="center" vertical="center"/>
    </xf>
    <xf numFmtId="0" fontId="19" fillId="4" borderId="16" xfId="2" applyNumberFormat="1" applyFont="1" applyFill="1" applyBorder="1" applyAlignment="1">
      <alignment horizontal="center" vertical="center"/>
    </xf>
    <xf numFmtId="0" fontId="19" fillId="4" borderId="16" xfId="2" applyFont="1" applyFill="1" applyBorder="1" applyAlignment="1">
      <alignment horizontal="center" vertical="center"/>
    </xf>
    <xf numFmtId="166" fontId="19" fillId="4" borderId="16" xfId="2" applyNumberFormat="1" applyFont="1" applyFill="1" applyBorder="1" applyAlignment="1">
      <alignment horizontal="center" vertical="center"/>
    </xf>
    <xf numFmtId="166" fontId="19" fillId="0" borderId="17" xfId="2" applyNumberFormat="1" applyFont="1" applyBorder="1" applyAlignment="1">
      <alignment horizontal="center" vertical="center"/>
    </xf>
    <xf numFmtId="0" fontId="9" fillId="4" borderId="18" xfId="2" applyFont="1" applyFill="1" applyBorder="1" applyAlignment="1">
      <alignment vertical="center"/>
    </xf>
    <xf numFmtId="0" fontId="9" fillId="0" borderId="19" xfId="2" applyFont="1" applyBorder="1" applyAlignment="1">
      <alignment vertical="center"/>
    </xf>
    <xf numFmtId="0" fontId="18" fillId="0" borderId="20" xfId="0" applyFont="1" applyFill="1" applyBorder="1" applyAlignment="1">
      <alignment horizontal="center" vertical="center" wrapText="1"/>
    </xf>
    <xf numFmtId="0" fontId="9" fillId="4" borderId="21" xfId="2" applyFont="1" applyFill="1" applyBorder="1" applyAlignment="1">
      <alignment vertical="center"/>
    </xf>
    <xf numFmtId="0" fontId="9" fillId="0" borderId="22" xfId="2" applyFont="1" applyBorder="1" applyAlignment="1">
      <alignment vertical="center"/>
    </xf>
    <xf numFmtId="0" fontId="18" fillId="0" borderId="23" xfId="0" applyFont="1" applyFill="1" applyBorder="1" applyAlignment="1">
      <alignment horizontal="center" vertical="center" wrapText="1"/>
    </xf>
    <xf numFmtId="0" fontId="19" fillId="4" borderId="24" xfId="2" applyFont="1" applyFill="1" applyBorder="1" applyAlignment="1">
      <alignment horizontal="center" vertical="center"/>
    </xf>
    <xf numFmtId="167" fontId="19" fillId="6" borderId="16" xfId="2" applyNumberFormat="1" applyFont="1" applyFill="1" applyBorder="1" applyAlignment="1">
      <alignment horizontal="center" vertical="center"/>
    </xf>
    <xf numFmtId="0" fontId="19" fillId="6" borderId="16" xfId="2" applyNumberFormat="1" applyFont="1" applyFill="1" applyBorder="1" applyAlignment="1">
      <alignment horizontal="center" vertical="center"/>
    </xf>
    <xf numFmtId="0" fontId="19" fillId="6" borderId="16" xfId="2" applyFont="1" applyFill="1" applyBorder="1" applyAlignment="1">
      <alignment horizontal="center" vertical="center"/>
    </xf>
    <xf numFmtId="166" fontId="19" fillId="5" borderId="16" xfId="2" applyNumberFormat="1" applyFont="1" applyFill="1" applyBorder="1" applyAlignment="1">
      <alignment horizontal="center" vertical="center"/>
    </xf>
    <xf numFmtId="166" fontId="19" fillId="5" borderId="17" xfId="2" applyNumberFormat="1" applyFont="1" applyFill="1" applyBorder="1" applyAlignment="1">
      <alignment horizontal="center" vertical="center"/>
    </xf>
    <xf numFmtId="0" fontId="9" fillId="4" borderId="9" xfId="2" applyFont="1" applyFill="1" applyBorder="1" applyAlignment="1">
      <alignment vertical="center"/>
    </xf>
    <xf numFmtId="0" fontId="9" fillId="6" borderId="25" xfId="2" applyFont="1" applyFill="1" applyBorder="1" applyAlignment="1">
      <alignment vertical="center"/>
    </xf>
    <xf numFmtId="0" fontId="18" fillId="5" borderId="12" xfId="0" applyFont="1" applyFill="1" applyBorder="1" applyAlignment="1">
      <alignment horizontal="center" vertical="center" wrapText="1"/>
    </xf>
    <xf numFmtId="168" fontId="19" fillId="6" borderId="16" xfId="2" applyNumberFormat="1" applyFont="1" applyFill="1" applyBorder="1" applyAlignment="1">
      <alignment horizontal="center" vertical="center"/>
    </xf>
    <xf numFmtId="166" fontId="19" fillId="6" borderId="16" xfId="2" applyNumberFormat="1" applyFont="1" applyFill="1" applyBorder="1" applyAlignment="1">
      <alignment horizontal="center" vertical="center"/>
    </xf>
    <xf numFmtId="0" fontId="3" fillId="0" borderId="26" xfId="0" applyFont="1" applyBorder="1" applyAlignment="1">
      <alignment vertical="center"/>
    </xf>
    <xf numFmtId="0" fontId="3" fillId="0" borderId="27" xfId="0" applyFont="1" applyBorder="1" applyAlignment="1">
      <alignment vertical="center"/>
    </xf>
    <xf numFmtId="0" fontId="9" fillId="0" borderId="28" xfId="2" applyFont="1" applyBorder="1" applyAlignment="1">
      <alignment horizontal="left" vertical="center" wrapText="1"/>
    </xf>
    <xf numFmtId="168" fontId="20" fillId="0" borderId="29" xfId="0" applyNumberFormat="1" applyFont="1" applyBorder="1" applyAlignment="1">
      <alignment horizontal="center" vertical="center"/>
    </xf>
    <xf numFmtId="0" fontId="19" fillId="0" borderId="12" xfId="2" applyFont="1" applyBorder="1" applyAlignment="1">
      <alignment horizontal="center" vertical="center"/>
    </xf>
    <xf numFmtId="0" fontId="19" fillId="0" borderId="29" xfId="2" applyFont="1" applyBorder="1" applyAlignment="1">
      <alignment horizontal="center" vertical="center"/>
    </xf>
    <xf numFmtId="0" fontId="19" fillId="0" borderId="29" xfId="2" applyNumberFormat="1" applyFont="1" applyBorder="1" applyAlignment="1">
      <alignment horizontal="center" vertical="center"/>
    </xf>
    <xf numFmtId="0" fontId="18" fillId="0" borderId="29" xfId="0" applyFont="1" applyBorder="1" applyAlignment="1">
      <alignment horizontal="center" vertical="center"/>
    </xf>
    <xf numFmtId="166" fontId="19" fillId="0" borderId="16" xfId="2" applyNumberFormat="1" applyFont="1" applyBorder="1" applyAlignment="1">
      <alignment horizontal="center" vertical="center"/>
    </xf>
    <xf numFmtId="0" fontId="5" fillId="0" borderId="0" xfId="0" applyFont="1" applyAlignment="1">
      <alignment horizontal="right" vertical="center"/>
    </xf>
    <xf numFmtId="1" fontId="21" fillId="0" borderId="0" xfId="0" applyNumberFormat="1" applyFont="1" applyAlignment="1">
      <alignment vertical="center"/>
    </xf>
    <xf numFmtId="0" fontId="3" fillId="0" borderId="0" xfId="0" applyFont="1" applyAlignment="1">
      <alignment vertical="center"/>
    </xf>
    <xf numFmtId="0" fontId="3" fillId="0" borderId="30" xfId="0" applyFont="1" applyBorder="1" applyAlignment="1">
      <alignment vertical="center"/>
    </xf>
    <xf numFmtId="0" fontId="3" fillId="0" borderId="21" xfId="0" applyFont="1" applyBorder="1" applyAlignment="1">
      <alignment vertical="center"/>
    </xf>
    <xf numFmtId="0" fontId="9" fillId="0" borderId="22" xfId="2" applyFont="1" applyBorder="1" applyAlignment="1">
      <alignment horizontal="left" vertical="center" wrapText="1"/>
    </xf>
    <xf numFmtId="168" fontId="20" fillId="0" borderId="23" xfId="0" applyNumberFormat="1" applyFont="1" applyBorder="1" applyAlignment="1">
      <alignment horizontal="center" vertical="center"/>
    </xf>
    <xf numFmtId="0" fontId="19" fillId="0" borderId="23" xfId="2" applyFont="1" applyBorder="1" applyAlignment="1">
      <alignment horizontal="center" vertical="center"/>
    </xf>
    <xf numFmtId="0" fontId="19" fillId="0" borderId="23" xfId="2" applyNumberFormat="1" applyFont="1" applyBorder="1" applyAlignment="1">
      <alignment horizontal="center" vertical="center"/>
    </xf>
    <xf numFmtId="0" fontId="18" fillId="0" borderId="23" xfId="0" applyFont="1" applyBorder="1" applyAlignment="1">
      <alignment horizontal="center" vertical="center"/>
    </xf>
    <xf numFmtId="0" fontId="3" fillId="0" borderId="31" xfId="0" applyFont="1" applyBorder="1" applyAlignment="1">
      <alignment vertical="center"/>
    </xf>
    <xf numFmtId="0" fontId="9" fillId="0" borderId="14" xfId="2" applyFont="1" applyBorder="1" applyAlignment="1">
      <alignment vertical="center"/>
    </xf>
    <xf numFmtId="0" fontId="9" fillId="0" borderId="32" xfId="2" applyFont="1" applyBorder="1" applyAlignment="1">
      <alignment horizontal="left" vertical="center"/>
    </xf>
    <xf numFmtId="0" fontId="19" fillId="0" borderId="16" xfId="2" applyFont="1" applyFill="1" applyBorder="1" applyAlignment="1">
      <alignment horizontal="center" vertical="center" wrapText="1"/>
    </xf>
    <xf numFmtId="0" fontId="19" fillId="0" borderId="16" xfId="2" applyFont="1" applyBorder="1" applyAlignment="1">
      <alignment horizontal="center" vertical="center"/>
    </xf>
    <xf numFmtId="0" fontId="20" fillId="0" borderId="23" xfId="0" applyFont="1" applyBorder="1" applyAlignment="1">
      <alignment horizontal="center" vertical="center"/>
    </xf>
    <xf numFmtId="1" fontId="5" fillId="0" borderId="0" xfId="0" applyNumberFormat="1" applyFont="1" applyAlignment="1">
      <alignment vertical="center"/>
    </xf>
    <xf numFmtId="0" fontId="9" fillId="5" borderId="32" xfId="2" applyFont="1" applyFill="1" applyBorder="1" applyAlignment="1">
      <alignment horizontal="left" vertical="center" wrapText="1"/>
    </xf>
    <xf numFmtId="0" fontId="19" fillId="5" borderId="16" xfId="2" applyFont="1" applyFill="1" applyBorder="1" applyAlignment="1">
      <alignment horizontal="center" vertical="center" wrapText="1"/>
    </xf>
    <xf numFmtId="0" fontId="9" fillId="0" borderId="32" xfId="2" applyFont="1" applyBorder="1" applyAlignment="1">
      <alignment horizontal="left" vertical="center" wrapText="1"/>
    </xf>
    <xf numFmtId="168" fontId="22" fillId="0" borderId="23" xfId="0" applyNumberFormat="1" applyFont="1" applyBorder="1" applyAlignment="1">
      <alignment horizontal="center" vertical="center"/>
    </xf>
    <xf numFmtId="0" fontId="9" fillId="0" borderId="9" xfId="2" applyFont="1" applyBorder="1" applyAlignment="1">
      <alignment vertical="center"/>
    </xf>
    <xf numFmtId="0" fontId="9" fillId="0" borderId="33" xfId="2" applyFont="1" applyBorder="1" applyAlignment="1">
      <alignment horizontal="left" vertical="center" wrapText="1"/>
    </xf>
    <xf numFmtId="0" fontId="19" fillId="0" borderId="12" xfId="2" applyFont="1" applyFill="1" applyBorder="1" applyAlignment="1">
      <alignment horizontal="center" vertical="center" wrapText="1"/>
    </xf>
    <xf numFmtId="168" fontId="19" fillId="0" borderId="12" xfId="2" applyNumberFormat="1" applyFont="1" applyBorder="1" applyAlignment="1">
      <alignment horizontal="center" vertical="center"/>
    </xf>
    <xf numFmtId="166" fontId="19" fillId="0" borderId="12" xfId="2" applyNumberFormat="1" applyFont="1" applyBorder="1" applyAlignment="1">
      <alignment horizontal="center" vertical="center"/>
    </xf>
    <xf numFmtId="1" fontId="5" fillId="0" borderId="0" xfId="0" applyNumberFormat="1" applyFont="1" applyFill="1" applyAlignment="1">
      <alignment vertical="center"/>
    </xf>
    <xf numFmtId="0" fontId="9" fillId="0" borderId="18" xfId="2" applyFont="1" applyBorder="1" applyAlignment="1">
      <alignment vertical="center"/>
    </xf>
    <xf numFmtId="0" fontId="9" fillId="0" borderId="34" xfId="2" applyFont="1" applyBorder="1" applyAlignment="1">
      <alignment horizontal="left" vertical="center" wrapText="1"/>
    </xf>
    <xf numFmtId="0" fontId="19" fillId="0" borderId="20" xfId="2" applyFont="1" applyFill="1" applyBorder="1" applyAlignment="1">
      <alignment horizontal="center" vertical="center" wrapText="1"/>
    </xf>
    <xf numFmtId="168" fontId="20" fillId="0" borderId="35" xfId="0" applyNumberFormat="1" applyFont="1" applyBorder="1" applyAlignment="1">
      <alignment horizontal="center" vertical="center"/>
    </xf>
    <xf numFmtId="0" fontId="19" fillId="0" borderId="20" xfId="2" applyFont="1" applyBorder="1" applyAlignment="1">
      <alignment horizontal="center" vertical="center"/>
    </xf>
    <xf numFmtId="166" fontId="19" fillId="0" borderId="20" xfId="2" applyNumberFormat="1" applyFont="1" applyBorder="1" applyAlignment="1">
      <alignment horizontal="center" vertical="center"/>
    </xf>
    <xf numFmtId="166" fontId="19" fillId="0" borderId="36" xfId="2" applyNumberFormat="1" applyFont="1" applyBorder="1" applyAlignment="1">
      <alignment horizontal="center" vertical="center"/>
    </xf>
    <xf numFmtId="0" fontId="9" fillId="0" borderId="3" xfId="2" applyFont="1" applyBorder="1" applyAlignment="1">
      <alignment vertical="center"/>
    </xf>
    <xf numFmtId="0" fontId="9" fillId="0" borderId="37" xfId="2" applyFont="1" applyBorder="1" applyAlignment="1">
      <alignment horizontal="left" vertical="center" wrapText="1"/>
    </xf>
    <xf numFmtId="0" fontId="19" fillId="0" borderId="35" xfId="2" applyFont="1" applyFill="1" applyBorder="1" applyAlignment="1">
      <alignment horizontal="center" vertical="center" wrapText="1"/>
    </xf>
    <xf numFmtId="0" fontId="19" fillId="0" borderId="35" xfId="2" applyFont="1" applyBorder="1" applyAlignment="1">
      <alignment horizontal="center" vertical="center"/>
    </xf>
    <xf numFmtId="166" fontId="19" fillId="0" borderId="35" xfId="2" applyNumberFormat="1" applyFont="1" applyBorder="1" applyAlignment="1">
      <alignment horizontal="center" vertical="center"/>
    </xf>
    <xf numFmtId="166" fontId="19" fillId="0" borderId="38" xfId="2" applyNumberFormat="1" applyFont="1" applyBorder="1" applyAlignment="1">
      <alignment horizontal="center" vertical="center"/>
    </xf>
    <xf numFmtId="1" fontId="5" fillId="0" borderId="0" xfId="0" applyNumberFormat="1" applyFont="1"/>
    <xf numFmtId="0" fontId="9" fillId="0" borderId="3" xfId="2" applyFont="1" applyBorder="1" applyAlignment="1">
      <alignment horizontal="center"/>
    </xf>
    <xf numFmtId="0" fontId="9" fillId="4" borderId="39" xfId="2" applyFont="1" applyFill="1" applyBorder="1" applyAlignment="1">
      <alignment vertical="center"/>
    </xf>
    <xf numFmtId="0" fontId="18" fillId="0" borderId="40" xfId="0" applyFont="1" applyFill="1" applyBorder="1" applyAlignment="1">
      <alignment horizontal="center" vertical="center" wrapText="1"/>
    </xf>
    <xf numFmtId="168" fontId="22" fillId="0" borderId="11" xfId="0" applyNumberFormat="1" applyFont="1" applyBorder="1" applyAlignment="1">
      <alignment horizontal="center" vertical="center"/>
    </xf>
    <xf numFmtId="0" fontId="19" fillId="0" borderId="11" xfId="2" applyNumberFormat="1" applyFont="1" applyFill="1" applyBorder="1" applyAlignment="1">
      <alignment horizontal="center" vertical="center"/>
    </xf>
    <xf numFmtId="0" fontId="19" fillId="0" borderId="11" xfId="2" applyFont="1" applyFill="1" applyBorder="1" applyAlignment="1">
      <alignment horizontal="center" vertical="center"/>
    </xf>
    <xf numFmtId="166" fontId="19" fillId="4" borderId="11" xfId="2" applyNumberFormat="1" applyFont="1" applyFill="1" applyBorder="1" applyAlignment="1">
      <alignment horizontal="center" vertical="center"/>
    </xf>
    <xf numFmtId="0" fontId="9" fillId="0" borderId="21" xfId="2" applyFont="1" applyBorder="1" applyAlignment="1">
      <alignment horizontal="center"/>
    </xf>
    <xf numFmtId="0" fontId="9" fillId="4" borderId="41" xfId="2" applyFont="1" applyFill="1" applyBorder="1" applyAlignment="1">
      <alignment vertical="center"/>
    </xf>
    <xf numFmtId="0" fontId="18" fillId="0" borderId="23" xfId="0" applyFont="1" applyBorder="1" applyAlignment="1">
      <alignment horizontal="center" vertical="center" wrapText="1"/>
    </xf>
    <xf numFmtId="0" fontId="19" fillId="0" borderId="23" xfId="2" applyNumberFormat="1" applyFont="1" applyFill="1" applyBorder="1" applyAlignment="1">
      <alignment horizontal="center" vertical="center"/>
    </xf>
    <xf numFmtId="0" fontId="19" fillId="0" borderId="29" xfId="2" applyFont="1" applyFill="1" applyBorder="1" applyAlignment="1">
      <alignment horizontal="center" vertical="center"/>
    </xf>
    <xf numFmtId="166" fontId="19" fillId="4" borderId="23" xfId="2" applyNumberFormat="1" applyFont="1" applyFill="1" applyBorder="1" applyAlignment="1">
      <alignment horizontal="center" vertical="center"/>
    </xf>
    <xf numFmtId="0" fontId="9" fillId="4" borderId="42" xfId="2" applyFont="1" applyFill="1" applyBorder="1" applyAlignment="1">
      <alignment vertical="center"/>
    </xf>
    <xf numFmtId="0" fontId="18" fillId="0" borderId="29" xfId="0" applyFont="1" applyFill="1" applyBorder="1" applyAlignment="1">
      <alignment horizontal="center" vertical="center" wrapText="1"/>
    </xf>
    <xf numFmtId="168" fontId="22" fillId="0" borderId="35" xfId="0" applyNumberFormat="1" applyFont="1" applyBorder="1" applyAlignment="1">
      <alignment horizontal="center" vertical="center"/>
    </xf>
    <xf numFmtId="0" fontId="19" fillId="0" borderId="40" xfId="2" applyNumberFormat="1" applyFont="1" applyFill="1" applyBorder="1" applyAlignment="1">
      <alignment horizontal="center" vertical="center"/>
    </xf>
    <xf numFmtId="0" fontId="19" fillId="0" borderId="40" xfId="2" applyFont="1" applyFill="1" applyBorder="1" applyAlignment="1">
      <alignment horizontal="center" vertical="center"/>
    </xf>
    <xf numFmtId="166" fontId="19" fillId="4" borderId="40" xfId="2" applyNumberFormat="1" applyFont="1" applyFill="1" applyBorder="1" applyAlignment="1">
      <alignment horizontal="center" vertical="center"/>
    </xf>
    <xf numFmtId="0" fontId="9" fillId="4" borderId="22" xfId="2" applyFont="1" applyFill="1" applyBorder="1" applyAlignment="1">
      <alignment vertical="center"/>
    </xf>
    <xf numFmtId="0" fontId="19" fillId="0" borderId="23" xfId="2" applyFont="1" applyFill="1" applyBorder="1" applyAlignment="1">
      <alignment horizontal="center" vertical="center"/>
    </xf>
    <xf numFmtId="167" fontId="19" fillId="0" borderId="23" xfId="2" applyNumberFormat="1" applyFont="1" applyFill="1" applyBorder="1" applyAlignment="1">
      <alignment horizontal="center" vertical="center"/>
    </xf>
    <xf numFmtId="1" fontId="5" fillId="0" borderId="0" xfId="0" applyNumberFormat="1" applyFont="1" applyFill="1"/>
    <xf numFmtId="0" fontId="9" fillId="4" borderId="28" xfId="2" applyFont="1" applyFill="1" applyBorder="1" applyAlignment="1">
      <alignment vertical="center"/>
    </xf>
    <xf numFmtId="0" fontId="19" fillId="0" borderId="29" xfId="2" applyNumberFormat="1" applyFont="1" applyFill="1" applyBorder="1" applyAlignment="1">
      <alignment horizontal="center" vertical="center"/>
    </xf>
    <xf numFmtId="166" fontId="19" fillId="4" borderId="29" xfId="2" applyNumberFormat="1" applyFont="1" applyFill="1" applyBorder="1" applyAlignment="1">
      <alignment horizontal="center" vertical="center"/>
    </xf>
    <xf numFmtId="0" fontId="19" fillId="0" borderId="43" xfId="2" applyFont="1" applyBorder="1" applyAlignment="1">
      <alignment horizontal="center" vertical="center"/>
    </xf>
    <xf numFmtId="0" fontId="9" fillId="0" borderId="44" xfId="2" applyFont="1" applyBorder="1" applyAlignment="1">
      <alignment horizontal="center"/>
    </xf>
    <xf numFmtId="0" fontId="18" fillId="0" borderId="45" xfId="0" applyFont="1" applyFill="1" applyBorder="1" applyAlignment="1">
      <alignment horizontal="center" vertical="center" wrapText="1"/>
    </xf>
    <xf numFmtId="0" fontId="18" fillId="0" borderId="46" xfId="0" applyFont="1" applyBorder="1" applyAlignment="1">
      <alignment horizontal="center" vertical="center"/>
    </xf>
    <xf numFmtId="168" fontId="19" fillId="0" borderId="47" xfId="2" applyNumberFormat="1" applyFont="1" applyBorder="1" applyAlignment="1">
      <alignment horizontal="center" vertical="center"/>
    </xf>
    <xf numFmtId="0" fontId="19" fillId="0" borderId="48" xfId="2" applyFont="1" applyBorder="1" applyAlignment="1">
      <alignment horizontal="center" vertical="center"/>
    </xf>
    <xf numFmtId="0" fontId="19" fillId="0" borderId="49" xfId="2" applyFont="1" applyBorder="1" applyAlignment="1">
      <alignment horizontal="center" vertical="center"/>
    </xf>
    <xf numFmtId="166" fontId="19" fillId="0" borderId="50" xfId="2" applyNumberFormat="1" applyFont="1" applyBorder="1" applyAlignment="1">
      <alignment horizontal="center" vertical="center"/>
    </xf>
    <xf numFmtId="166" fontId="19" fillId="0" borderId="51" xfId="2" applyNumberFormat="1" applyFont="1" applyBorder="1" applyAlignment="1">
      <alignment horizontal="center" vertical="center"/>
    </xf>
    <xf numFmtId="0" fontId="9" fillId="0" borderId="21" xfId="2" applyFont="1" applyBorder="1" applyAlignment="1">
      <alignment vertical="center"/>
    </xf>
    <xf numFmtId="0" fontId="25" fillId="0" borderId="22" xfId="0" applyFont="1" applyBorder="1" applyAlignment="1">
      <alignment vertical="center"/>
    </xf>
    <xf numFmtId="167" fontId="19" fillId="4" borderId="23" xfId="2" applyNumberFormat="1" applyFont="1" applyFill="1" applyBorder="1" applyAlignment="1">
      <alignment horizontal="center" vertical="center"/>
    </xf>
    <xf numFmtId="0" fontId="19" fillId="4" borderId="23" xfId="2" applyNumberFormat="1" applyFont="1" applyFill="1" applyBorder="1" applyAlignment="1">
      <alignment horizontal="center" vertical="center"/>
    </xf>
    <xf numFmtId="166" fontId="19" fillId="0" borderId="52" xfId="2" applyNumberFormat="1" applyFont="1" applyBorder="1" applyAlignment="1">
      <alignment horizontal="center" vertical="center"/>
    </xf>
    <xf numFmtId="0" fontId="5" fillId="0" borderId="0" xfId="0" applyFont="1" applyAlignment="1">
      <alignment vertical="center"/>
    </xf>
    <xf numFmtId="0" fontId="25" fillId="0" borderId="41" xfId="0" applyFont="1" applyBorder="1" applyAlignment="1">
      <alignment vertical="center"/>
    </xf>
    <xf numFmtId="0" fontId="9" fillId="0" borderId="27" xfId="2" applyFont="1" applyBorder="1" applyAlignment="1">
      <alignment vertical="center"/>
    </xf>
    <xf numFmtId="0" fontId="25" fillId="0" borderId="28" xfId="0" applyFont="1" applyBorder="1" applyAlignment="1">
      <alignment horizontal="left" vertical="center" wrapText="1"/>
    </xf>
    <xf numFmtId="0" fontId="18" fillId="0" borderId="24" xfId="0" applyFont="1" applyBorder="1" applyAlignment="1">
      <alignment horizontal="center" vertical="center" wrapText="1"/>
    </xf>
    <xf numFmtId="0" fontId="9" fillId="0" borderId="53" xfId="2" applyFont="1" applyBorder="1" applyAlignment="1">
      <alignment vertical="center"/>
    </xf>
    <xf numFmtId="0" fontId="18" fillId="0" borderId="54" xfId="0" applyFont="1" applyBorder="1" applyAlignment="1">
      <alignment horizontal="center" vertical="center" wrapText="1"/>
    </xf>
    <xf numFmtId="0" fontId="19" fillId="0" borderId="55" xfId="2" applyFont="1" applyFill="1" applyBorder="1" applyAlignment="1">
      <alignment horizontal="center" vertical="center"/>
    </xf>
    <xf numFmtId="167" fontId="19" fillId="4" borderId="56" xfId="2" applyNumberFormat="1" applyFont="1" applyFill="1" applyBorder="1" applyAlignment="1">
      <alignment horizontal="center" vertical="center"/>
    </xf>
    <xf numFmtId="0" fontId="19" fillId="4" borderId="57" xfId="2" applyNumberFormat="1" applyFont="1" applyFill="1" applyBorder="1" applyAlignment="1">
      <alignment horizontal="center" vertical="center"/>
    </xf>
    <xf numFmtId="166" fontId="19" fillId="4" borderId="58" xfId="2" applyNumberFormat="1" applyFont="1" applyFill="1" applyBorder="1" applyAlignment="1">
      <alignment horizontal="center" vertical="center"/>
    </xf>
    <xf numFmtId="166" fontId="19" fillId="0" borderId="59" xfId="2" applyNumberFormat="1" applyFont="1" applyBorder="1" applyAlignment="1">
      <alignment horizontal="center" vertical="center"/>
    </xf>
    <xf numFmtId="0" fontId="26" fillId="0" borderId="41" xfId="0" applyFont="1" applyBorder="1"/>
    <xf numFmtId="0" fontId="18" fillId="0" borderId="0" xfId="0" applyFont="1" applyBorder="1" applyAlignment="1">
      <alignment horizontal="center" vertical="center" wrapText="1"/>
    </xf>
    <xf numFmtId="167" fontId="19" fillId="4" borderId="43" xfId="2" applyNumberFormat="1" applyFont="1" applyFill="1" applyBorder="1" applyAlignment="1">
      <alignment horizontal="center" vertical="center"/>
    </xf>
    <xf numFmtId="0" fontId="19" fillId="4" borderId="0" xfId="2" applyNumberFormat="1" applyFont="1" applyFill="1" applyBorder="1" applyAlignment="1">
      <alignment horizontal="center" vertical="center"/>
    </xf>
    <xf numFmtId="0" fontId="18" fillId="0" borderId="0" xfId="0" applyFont="1" applyFill="1" applyAlignment="1">
      <alignment vertical="center"/>
    </xf>
    <xf numFmtId="0" fontId="3" fillId="0" borderId="0" xfId="0" applyFont="1" applyFill="1" applyAlignment="1">
      <alignment vertical="center"/>
    </xf>
    <xf numFmtId="0" fontId="27" fillId="0" borderId="41" xfId="0" applyFont="1" applyBorder="1" applyAlignment="1">
      <alignment vertical="center"/>
    </xf>
    <xf numFmtId="0" fontId="28" fillId="0" borderId="41" xfId="0" applyFont="1" applyBorder="1"/>
    <xf numFmtId="0" fontId="26" fillId="0" borderId="0" xfId="0" applyFont="1"/>
    <xf numFmtId="2" fontId="18" fillId="0" borderId="0" xfId="0" applyNumberFormat="1" applyFont="1" applyFill="1"/>
    <xf numFmtId="0" fontId="9" fillId="4" borderId="37" xfId="2" applyFont="1" applyFill="1" applyBorder="1" applyAlignment="1">
      <alignment vertical="center"/>
    </xf>
    <xf numFmtId="0" fontId="18" fillId="0" borderId="35" xfId="0" applyFont="1" applyFill="1" applyBorder="1" applyAlignment="1">
      <alignment horizontal="center" vertical="center" wrapText="1"/>
    </xf>
    <xf numFmtId="0" fontId="19" fillId="0" borderId="35" xfId="2" applyNumberFormat="1" applyFont="1" applyFill="1" applyBorder="1" applyAlignment="1">
      <alignment horizontal="center" vertical="center"/>
    </xf>
    <xf numFmtId="0" fontId="19" fillId="0" borderId="35" xfId="2" applyFont="1" applyFill="1" applyBorder="1" applyAlignment="1">
      <alignment horizontal="center" vertical="center"/>
    </xf>
    <xf numFmtId="166" fontId="19" fillId="4" borderId="35" xfId="2" applyNumberFormat="1" applyFont="1" applyFill="1" applyBorder="1" applyAlignment="1">
      <alignment horizontal="center" vertical="center"/>
    </xf>
    <xf numFmtId="166" fontId="19" fillId="0" borderId="60" xfId="2" applyNumberFormat="1" applyFont="1" applyBorder="1" applyAlignment="1">
      <alignment horizontal="center" vertical="center"/>
    </xf>
    <xf numFmtId="167" fontId="19" fillId="0" borderId="29" xfId="2" applyNumberFormat="1" applyFont="1" applyFill="1" applyBorder="1" applyAlignment="1">
      <alignment horizontal="center" vertical="center"/>
    </xf>
    <xf numFmtId="0" fontId="9" fillId="5" borderId="27" xfId="2" applyFont="1" applyFill="1" applyBorder="1" applyAlignment="1">
      <alignment vertical="center"/>
    </xf>
    <xf numFmtId="0" fontId="29" fillId="5" borderId="28" xfId="0" applyFont="1" applyFill="1" applyBorder="1" applyAlignment="1">
      <alignment vertical="center"/>
    </xf>
    <xf numFmtId="0" fontId="18" fillId="5" borderId="29" xfId="0" applyFont="1" applyFill="1" applyBorder="1" applyAlignment="1">
      <alignment horizontal="center" vertical="center" wrapText="1"/>
    </xf>
    <xf numFmtId="0" fontId="19" fillId="5" borderId="29" xfId="2" applyFont="1" applyFill="1" applyBorder="1" applyAlignment="1">
      <alignment horizontal="center" vertical="center"/>
    </xf>
    <xf numFmtId="166" fontId="19" fillId="5" borderId="29" xfId="2" applyNumberFormat="1" applyFont="1" applyFill="1" applyBorder="1" applyAlignment="1">
      <alignment horizontal="center" vertical="center"/>
    </xf>
    <xf numFmtId="166" fontId="19" fillId="0" borderId="61" xfId="2" applyNumberFormat="1" applyFont="1" applyBorder="1" applyAlignment="1">
      <alignment horizontal="center" vertical="center"/>
    </xf>
    <xf numFmtId="0" fontId="9" fillId="5" borderId="21" xfId="2" applyFont="1" applyFill="1" applyBorder="1" applyAlignment="1">
      <alignment vertical="center"/>
    </xf>
    <xf numFmtId="0" fontId="29" fillId="5" borderId="22" xfId="0" applyFont="1" applyFill="1" applyBorder="1" applyAlignment="1">
      <alignment vertical="center"/>
    </xf>
    <xf numFmtId="0" fontId="18" fillId="5" borderId="23" xfId="0" applyFont="1" applyFill="1" applyBorder="1" applyAlignment="1">
      <alignment horizontal="center" vertical="center" wrapText="1"/>
    </xf>
    <xf numFmtId="0" fontId="19" fillId="5" borderId="23" xfId="2" applyFont="1" applyFill="1" applyBorder="1" applyAlignment="1">
      <alignment horizontal="center" vertical="center"/>
    </xf>
    <xf numFmtId="166" fontId="19" fillId="5" borderId="23" xfId="2" applyNumberFormat="1" applyFont="1" applyFill="1" applyBorder="1" applyAlignment="1">
      <alignment horizontal="center" vertical="center"/>
    </xf>
    <xf numFmtId="0" fontId="30" fillId="5" borderId="22" xfId="2" applyFont="1" applyFill="1" applyBorder="1" applyAlignment="1">
      <alignment vertical="center"/>
    </xf>
    <xf numFmtId="168" fontId="19" fillId="5" borderId="23" xfId="2" applyNumberFormat="1" applyFont="1" applyFill="1" applyBorder="1" applyAlignment="1">
      <alignment horizontal="center" vertical="center"/>
    </xf>
    <xf numFmtId="0" fontId="29" fillId="5" borderId="22" xfId="0" applyFont="1" applyFill="1" applyBorder="1" applyAlignment="1">
      <alignment horizontal="left" vertical="center" wrapText="1"/>
    </xf>
    <xf numFmtId="0" fontId="9" fillId="5" borderId="3" xfId="2" applyFont="1" applyFill="1" applyBorder="1" applyAlignment="1">
      <alignment vertical="center"/>
    </xf>
    <xf numFmtId="0" fontId="29" fillId="5" borderId="37" xfId="0" applyFont="1" applyFill="1" applyBorder="1" applyAlignment="1">
      <alignment horizontal="left" vertical="center" wrapText="1"/>
    </xf>
    <xf numFmtId="0" fontId="18" fillId="5" borderId="35" xfId="0" applyFont="1" applyFill="1" applyBorder="1" applyAlignment="1">
      <alignment horizontal="center" vertical="center" wrapText="1"/>
    </xf>
    <xf numFmtId="0" fontId="19" fillId="5" borderId="35" xfId="2" applyFont="1" applyFill="1" applyBorder="1" applyAlignment="1">
      <alignment horizontal="center" vertical="center"/>
    </xf>
    <xf numFmtId="166" fontId="19" fillId="5" borderId="35" xfId="2" applyNumberFormat="1" applyFont="1" applyFill="1" applyBorder="1" applyAlignment="1">
      <alignment horizontal="center" vertical="center"/>
    </xf>
    <xf numFmtId="0" fontId="5" fillId="0" borderId="0" xfId="0" applyFont="1" applyFill="1" applyAlignment="1">
      <alignment vertical="center"/>
    </xf>
    <xf numFmtId="0" fontId="30" fillId="5" borderId="37" xfId="2" applyFont="1" applyFill="1" applyBorder="1" applyAlignment="1">
      <alignment vertical="center"/>
    </xf>
    <xf numFmtId="166" fontId="19" fillId="0" borderId="62" xfId="2" applyNumberFormat="1" applyFont="1" applyBorder="1" applyAlignment="1">
      <alignment horizontal="center" vertical="center"/>
    </xf>
    <xf numFmtId="0" fontId="9" fillId="0" borderId="63" xfId="2" applyFont="1" applyBorder="1" applyAlignment="1">
      <alignment vertical="center"/>
    </xf>
    <xf numFmtId="0" fontId="9" fillId="0" borderId="64" xfId="2" applyFont="1" applyBorder="1" applyAlignment="1">
      <alignment horizontal="left" vertical="center"/>
    </xf>
    <xf numFmtId="0" fontId="19" fillId="0" borderId="65" xfId="2" applyFont="1" applyFill="1" applyBorder="1" applyAlignment="1">
      <alignment horizontal="center" vertical="center" wrapText="1"/>
    </xf>
    <xf numFmtId="0" fontId="19" fillId="5" borderId="11" xfId="2" applyFont="1" applyFill="1" applyBorder="1" applyAlignment="1">
      <alignment horizontal="center" vertical="center"/>
    </xf>
    <xf numFmtId="0" fontId="20" fillId="0" borderId="11" xfId="0" applyFont="1" applyBorder="1" applyAlignment="1">
      <alignment horizontal="center" vertical="center"/>
    </xf>
    <xf numFmtId="0" fontId="19" fillId="5" borderId="66" xfId="2" applyFont="1" applyFill="1" applyBorder="1" applyAlignment="1">
      <alignment horizontal="center" vertical="center"/>
    </xf>
    <xf numFmtId="166" fontId="19" fillId="0" borderId="65" xfId="2" applyNumberFormat="1" applyFont="1" applyBorder="1" applyAlignment="1">
      <alignment horizontal="center" vertical="center"/>
    </xf>
    <xf numFmtId="166" fontId="19" fillId="0" borderId="67" xfId="2" applyNumberFormat="1" applyFont="1" applyBorder="1" applyAlignment="1">
      <alignment horizontal="center" vertical="center"/>
    </xf>
    <xf numFmtId="0" fontId="19" fillId="5" borderId="68" xfId="2" applyFont="1" applyFill="1" applyBorder="1" applyAlignment="1">
      <alignment horizontal="center" vertical="center"/>
    </xf>
    <xf numFmtId="166" fontId="19" fillId="0" borderId="0" xfId="2" applyNumberFormat="1" applyFont="1" applyBorder="1" applyAlignment="1">
      <alignment horizontal="center" vertical="center"/>
    </xf>
    <xf numFmtId="168" fontId="22" fillId="5" borderId="23" xfId="0" applyNumberFormat="1" applyFont="1" applyFill="1" applyBorder="1" applyAlignment="1">
      <alignment horizontal="center" vertical="center"/>
    </xf>
    <xf numFmtId="166" fontId="19" fillId="5" borderId="52" xfId="2" applyNumberFormat="1" applyFont="1" applyFill="1" applyBorder="1" applyAlignment="1">
      <alignment horizontal="center" vertical="center"/>
    </xf>
    <xf numFmtId="168" fontId="20" fillId="5" borderId="23" xfId="0" applyNumberFormat="1" applyFont="1" applyFill="1" applyBorder="1" applyAlignment="1">
      <alignment horizontal="center" vertical="center"/>
    </xf>
    <xf numFmtId="0" fontId="9" fillId="0" borderId="69" xfId="2" applyFont="1" applyBorder="1" applyAlignment="1">
      <alignment vertical="center"/>
    </xf>
    <xf numFmtId="0" fontId="9" fillId="0" borderId="70" xfId="0" applyFont="1" applyBorder="1" applyAlignment="1">
      <alignment vertical="center"/>
    </xf>
    <xf numFmtId="0" fontId="3" fillId="0" borderId="0" xfId="0" applyFont="1" applyBorder="1" applyAlignment="1">
      <alignment vertical="center"/>
    </xf>
    <xf numFmtId="0" fontId="9" fillId="0" borderId="71" xfId="0" applyFont="1" applyBorder="1" applyAlignment="1">
      <alignment vertical="center"/>
    </xf>
    <xf numFmtId="0" fontId="9" fillId="0" borderId="72" xfId="2" applyFont="1" applyBorder="1" applyAlignment="1">
      <alignment vertical="center"/>
    </xf>
    <xf numFmtId="0" fontId="9" fillId="0" borderId="0" xfId="0" applyFont="1" applyBorder="1" applyAlignment="1">
      <alignment vertical="center"/>
    </xf>
    <xf numFmtId="168" fontId="20" fillId="5" borderId="35" xfId="0" applyNumberFormat="1" applyFont="1" applyFill="1" applyBorder="1" applyAlignment="1">
      <alignment horizontal="center" vertical="center"/>
    </xf>
    <xf numFmtId="0" fontId="19" fillId="5" borderId="73" xfId="2" applyFont="1" applyFill="1" applyBorder="1" applyAlignment="1">
      <alignment horizontal="center" vertical="center"/>
    </xf>
    <xf numFmtId="166" fontId="19" fillId="5" borderId="38" xfId="2" applyNumberFormat="1" applyFont="1" applyFill="1" applyBorder="1" applyAlignment="1">
      <alignment horizontal="center" vertical="center"/>
    </xf>
    <xf numFmtId="0" fontId="19" fillId="0" borderId="23" xfId="2" applyFont="1" applyFill="1" applyBorder="1" applyAlignment="1">
      <alignment horizontal="center" vertical="center" wrapText="1"/>
    </xf>
    <xf numFmtId="0" fontId="31" fillId="0" borderId="0" xfId="0" applyFont="1" applyFill="1" applyBorder="1" applyAlignment="1">
      <alignment vertical="center"/>
    </xf>
    <xf numFmtId="0" fontId="25" fillId="5" borderId="4" xfId="0" applyFont="1" applyFill="1" applyBorder="1" applyAlignment="1">
      <alignment horizontal="left" vertical="center" wrapText="1"/>
    </xf>
    <xf numFmtId="0" fontId="18" fillId="5" borderId="66" xfId="0" applyFont="1" applyFill="1" applyBorder="1" applyAlignment="1">
      <alignment horizontal="center" vertical="center" wrapText="1"/>
    </xf>
    <xf numFmtId="168" fontId="32" fillId="0" borderId="11" xfId="0" applyNumberFormat="1" applyFont="1" applyBorder="1" applyAlignment="1">
      <alignment horizontal="center" vertical="center"/>
    </xf>
    <xf numFmtId="0" fontId="19" fillId="0" borderId="39" xfId="2" applyFont="1" applyFill="1" applyBorder="1" applyAlignment="1">
      <alignment horizontal="center" vertical="center"/>
    </xf>
    <xf numFmtId="166" fontId="19" fillId="5" borderId="75" xfId="2" applyNumberFormat="1" applyFont="1" applyFill="1" applyBorder="1" applyAlignment="1">
      <alignment horizontal="center" vertical="center"/>
    </xf>
    <xf numFmtId="166" fontId="19" fillId="5" borderId="76" xfId="2" applyNumberFormat="1" applyFont="1" applyFill="1" applyBorder="1" applyAlignment="1">
      <alignment horizontal="center" vertical="center"/>
    </xf>
    <xf numFmtId="1" fontId="31" fillId="0" borderId="0" xfId="0" applyNumberFormat="1" applyFont="1" applyFill="1" applyBorder="1" applyAlignment="1">
      <alignment vertical="center"/>
    </xf>
    <xf numFmtId="0" fontId="25" fillId="5" borderId="22" xfId="0" applyFont="1" applyFill="1" applyBorder="1" applyAlignment="1">
      <alignment horizontal="left" vertical="center" wrapText="1"/>
    </xf>
    <xf numFmtId="0" fontId="18" fillId="5" borderId="77" xfId="0" applyFont="1" applyFill="1" applyBorder="1" applyAlignment="1">
      <alignment horizontal="center" vertical="center" wrapText="1"/>
    </xf>
    <xf numFmtId="168" fontId="32" fillId="0" borderId="23" xfId="0" applyNumberFormat="1" applyFont="1" applyBorder="1" applyAlignment="1">
      <alignment horizontal="center" vertical="center"/>
    </xf>
    <xf numFmtId="0" fontId="19" fillId="0" borderId="28" xfId="2" applyFont="1" applyFill="1" applyBorder="1" applyAlignment="1">
      <alignment horizontal="center" vertical="center"/>
    </xf>
    <xf numFmtId="0" fontId="31" fillId="0" borderId="0" xfId="0" applyFont="1" applyAlignment="1">
      <alignment vertical="center"/>
    </xf>
    <xf numFmtId="0" fontId="25" fillId="5" borderId="28" xfId="0" applyFont="1" applyFill="1" applyBorder="1" applyAlignment="1">
      <alignment horizontal="left" vertical="center" wrapText="1"/>
    </xf>
    <xf numFmtId="0" fontId="18" fillId="5" borderId="78" xfId="0" applyFont="1" applyFill="1" applyBorder="1" applyAlignment="1">
      <alignment horizontal="center" vertical="center" wrapText="1"/>
    </xf>
    <xf numFmtId="0" fontId="33" fillId="0" borderId="22" xfId="0" applyFont="1" applyBorder="1" applyAlignment="1">
      <alignment vertical="center"/>
    </xf>
    <xf numFmtId="0" fontId="18" fillId="5" borderId="22" xfId="0" applyFont="1" applyFill="1" applyBorder="1" applyAlignment="1">
      <alignment horizontal="center" vertical="center" wrapText="1"/>
    </xf>
    <xf numFmtId="166" fontId="19" fillId="0" borderId="29" xfId="2" applyNumberFormat="1" applyFont="1" applyFill="1" applyBorder="1" applyAlignment="1">
      <alignment horizontal="center" vertical="center"/>
    </xf>
    <xf numFmtId="166" fontId="19" fillId="0" borderId="23" xfId="2" applyNumberFormat="1" applyFont="1" applyFill="1" applyBorder="1" applyAlignment="1">
      <alignment horizontal="center" vertical="center"/>
    </xf>
    <xf numFmtId="0" fontId="30" fillId="0" borderId="22" xfId="2" applyFont="1" applyFill="1" applyBorder="1" applyAlignment="1">
      <alignment vertical="center"/>
    </xf>
    <xf numFmtId="0" fontId="30" fillId="0" borderId="37" xfId="2" applyFont="1" applyFill="1" applyBorder="1" applyAlignment="1">
      <alignment vertical="center"/>
    </xf>
    <xf numFmtId="166" fontId="19" fillId="0" borderId="79" xfId="2" applyNumberFormat="1" applyFont="1" applyBorder="1" applyAlignment="1">
      <alignment horizontal="center" vertical="center"/>
    </xf>
    <xf numFmtId="168" fontId="22" fillId="0" borderId="29" xfId="0" applyNumberFormat="1" applyFont="1" applyBorder="1" applyAlignment="1">
      <alignment horizontal="center" vertical="center"/>
    </xf>
    <xf numFmtId="0" fontId="9" fillId="6" borderId="22" xfId="2" applyFont="1" applyFill="1" applyBorder="1" applyAlignment="1">
      <alignment vertical="center"/>
    </xf>
    <xf numFmtId="167" fontId="19" fillId="5" borderId="23" xfId="2" applyNumberFormat="1" applyFont="1" applyFill="1" applyBorder="1" applyAlignment="1">
      <alignment horizontal="center" vertical="center"/>
    </xf>
    <xf numFmtId="0" fontId="19" fillId="5" borderId="23" xfId="2" applyNumberFormat="1" applyFont="1" applyFill="1" applyBorder="1" applyAlignment="1">
      <alignment horizontal="center" vertical="center"/>
    </xf>
    <xf numFmtId="166" fontId="19" fillId="6" borderId="23" xfId="2" applyNumberFormat="1" applyFont="1" applyFill="1" applyBorder="1" applyAlignment="1">
      <alignment horizontal="center" vertical="center"/>
    </xf>
    <xf numFmtId="166" fontId="19" fillId="5" borderId="61" xfId="2" applyNumberFormat="1" applyFont="1" applyFill="1" applyBorder="1" applyAlignment="1">
      <alignment horizontal="center" vertical="center"/>
    </xf>
    <xf numFmtId="166" fontId="19" fillId="5" borderId="13" xfId="2" applyNumberFormat="1" applyFont="1" applyFill="1" applyBorder="1" applyAlignment="1">
      <alignment horizontal="center" vertical="center"/>
    </xf>
    <xf numFmtId="166" fontId="19" fillId="5" borderId="36" xfId="2" applyNumberFormat="1" applyFont="1" applyFill="1" applyBorder="1" applyAlignment="1">
      <alignment horizontal="center" vertical="center"/>
    </xf>
    <xf numFmtId="0" fontId="9" fillId="5" borderId="21" xfId="2" applyFont="1" applyFill="1" applyBorder="1" applyAlignment="1">
      <alignment horizontal="center" vertical="center"/>
    </xf>
    <xf numFmtId="0" fontId="9" fillId="6" borderId="80" xfId="2" applyFont="1" applyFill="1" applyBorder="1" applyAlignment="1">
      <alignment vertical="center"/>
    </xf>
    <xf numFmtId="0" fontId="18" fillId="5" borderId="48" xfId="0" applyFont="1" applyFill="1" applyBorder="1" applyAlignment="1">
      <alignment horizontal="center" vertical="center" wrapText="1"/>
    </xf>
    <xf numFmtId="0" fontId="19" fillId="5" borderId="48" xfId="2" applyFont="1" applyFill="1" applyBorder="1" applyAlignment="1">
      <alignment horizontal="center" vertical="center"/>
    </xf>
    <xf numFmtId="167" fontId="19" fillId="5" borderId="48" xfId="2" applyNumberFormat="1" applyFont="1" applyFill="1" applyBorder="1" applyAlignment="1">
      <alignment horizontal="center" vertical="center"/>
    </xf>
    <xf numFmtId="0" fontId="19" fillId="5" borderId="48" xfId="2" applyNumberFormat="1" applyFont="1" applyFill="1" applyBorder="1" applyAlignment="1">
      <alignment horizontal="center" vertical="center"/>
    </xf>
    <xf numFmtId="166" fontId="19" fillId="6" borderId="48" xfId="2" applyNumberFormat="1" applyFont="1" applyFill="1" applyBorder="1" applyAlignment="1">
      <alignment horizontal="center" vertical="center"/>
    </xf>
    <xf numFmtId="166" fontId="19" fillId="5" borderId="51" xfId="2" applyNumberFormat="1" applyFont="1" applyFill="1" applyBorder="1" applyAlignment="1">
      <alignment horizontal="center" vertical="center"/>
    </xf>
    <xf numFmtId="0" fontId="18" fillId="5" borderId="54" xfId="0" applyFont="1" applyFill="1" applyBorder="1" applyAlignment="1">
      <alignment horizontal="center" vertical="center" wrapText="1"/>
    </xf>
    <xf numFmtId="167" fontId="19" fillId="6" borderId="81" xfId="2" applyNumberFormat="1" applyFont="1" applyFill="1" applyBorder="1" applyAlignment="1">
      <alignment horizontal="center" vertical="center"/>
    </xf>
    <xf numFmtId="0" fontId="19" fillId="6" borderId="81" xfId="2" applyNumberFormat="1" applyFont="1" applyFill="1" applyBorder="1" applyAlignment="1">
      <alignment horizontal="center" vertical="center"/>
    </xf>
    <xf numFmtId="166" fontId="19" fillId="6" borderId="81" xfId="2" applyNumberFormat="1" applyFont="1" applyFill="1" applyBorder="1" applyAlignment="1">
      <alignment horizontal="center" vertical="center"/>
    </xf>
    <xf numFmtId="0" fontId="18" fillId="5" borderId="24" xfId="0" applyFont="1" applyFill="1" applyBorder="1" applyAlignment="1">
      <alignment horizontal="center" vertical="center" wrapText="1"/>
    </xf>
    <xf numFmtId="167" fontId="19" fillId="6" borderId="23" xfId="2" applyNumberFormat="1" applyFont="1" applyFill="1" applyBorder="1" applyAlignment="1">
      <alignment horizontal="center" vertical="center"/>
    </xf>
    <xf numFmtId="0" fontId="19" fillId="6" borderId="23" xfId="2" applyNumberFormat="1" applyFont="1" applyFill="1" applyBorder="1" applyAlignment="1">
      <alignment horizontal="center" vertical="center"/>
    </xf>
    <xf numFmtId="0" fontId="5" fillId="0" borderId="41" xfId="0" applyFont="1" applyBorder="1" applyAlignment="1">
      <alignment vertical="center"/>
    </xf>
    <xf numFmtId="167" fontId="19" fillId="6" borderId="12" xfId="2" applyNumberFormat="1" applyFont="1" applyFill="1" applyBorder="1" applyAlignment="1">
      <alignment horizontal="center" vertical="center"/>
    </xf>
    <xf numFmtId="0" fontId="19" fillId="6" borderId="22" xfId="2" applyNumberFormat="1" applyFont="1" applyFill="1" applyBorder="1" applyAlignment="1">
      <alignment horizontal="center" vertical="center"/>
    </xf>
    <xf numFmtId="166" fontId="19" fillId="6" borderId="12" xfId="2" applyNumberFormat="1" applyFont="1" applyFill="1" applyBorder="1" applyAlignment="1">
      <alignment horizontal="center" vertical="center"/>
    </xf>
    <xf numFmtId="0" fontId="9" fillId="5" borderId="53" xfId="2" applyFont="1" applyFill="1" applyBorder="1" applyAlignment="1">
      <alignment vertical="center"/>
    </xf>
    <xf numFmtId="0" fontId="25" fillId="5" borderId="22" xfId="0" applyFont="1" applyFill="1" applyBorder="1" applyAlignment="1">
      <alignment vertical="center"/>
    </xf>
    <xf numFmtId="0" fontId="25" fillId="5" borderId="28" xfId="0" applyFont="1" applyFill="1" applyBorder="1" applyAlignment="1">
      <alignment vertical="center"/>
    </xf>
    <xf numFmtId="0" fontId="9" fillId="5" borderId="82" xfId="2" applyFont="1" applyFill="1" applyBorder="1" applyAlignment="1">
      <alignment vertical="center"/>
    </xf>
    <xf numFmtId="0" fontId="25" fillId="5" borderId="37" xfId="0" applyFont="1" applyFill="1" applyBorder="1" applyAlignment="1">
      <alignment vertical="center"/>
    </xf>
    <xf numFmtId="0" fontId="18" fillId="5" borderId="83" xfId="0" applyFont="1" applyFill="1" applyBorder="1" applyAlignment="1">
      <alignment horizontal="center" vertical="center" wrapText="1"/>
    </xf>
    <xf numFmtId="167" fontId="19" fillId="6" borderId="20" xfId="2" applyNumberFormat="1" applyFont="1" applyFill="1" applyBorder="1" applyAlignment="1">
      <alignment horizontal="center" vertical="center"/>
    </xf>
    <xf numFmtId="166" fontId="19" fillId="6" borderId="20" xfId="2" applyNumberFormat="1" applyFont="1" applyFill="1" applyBorder="1" applyAlignment="1">
      <alignment horizontal="center" vertical="center"/>
    </xf>
    <xf numFmtId="0" fontId="19" fillId="6" borderId="55" xfId="2" applyNumberFormat="1" applyFont="1" applyFill="1" applyBorder="1" applyAlignment="1">
      <alignment horizontal="center" vertical="center"/>
    </xf>
    <xf numFmtId="0" fontId="19" fillId="6" borderId="58" xfId="2" applyNumberFormat="1" applyFont="1" applyFill="1" applyBorder="1" applyAlignment="1">
      <alignment horizontal="center" vertical="center"/>
    </xf>
    <xf numFmtId="166" fontId="19" fillId="5" borderId="59" xfId="2" applyNumberFormat="1" applyFont="1" applyFill="1" applyBorder="1" applyAlignment="1">
      <alignment horizontal="center" vertical="center"/>
    </xf>
    <xf numFmtId="0" fontId="9" fillId="5" borderId="86" xfId="2" applyFont="1" applyFill="1" applyBorder="1" applyAlignment="1">
      <alignment vertical="center"/>
    </xf>
    <xf numFmtId="0" fontId="29" fillId="5" borderId="0" xfId="0" applyFont="1" applyFill="1" applyBorder="1" applyAlignment="1">
      <alignment vertical="center"/>
    </xf>
    <xf numFmtId="0" fontId="18" fillId="5" borderId="87" xfId="0" applyFont="1" applyFill="1" applyBorder="1" applyAlignment="1">
      <alignment horizontal="center" vertical="center" wrapText="1"/>
    </xf>
    <xf numFmtId="0" fontId="19" fillId="5" borderId="88" xfId="2" applyFont="1" applyFill="1" applyBorder="1" applyAlignment="1">
      <alignment horizontal="center" vertical="center"/>
    </xf>
    <xf numFmtId="0" fontId="19" fillId="5" borderId="87" xfId="2" applyFont="1" applyFill="1" applyBorder="1" applyAlignment="1">
      <alignment horizontal="center" vertical="center"/>
    </xf>
    <xf numFmtId="166" fontId="19" fillId="5" borderId="87" xfId="2" applyNumberFormat="1" applyFont="1" applyFill="1" applyBorder="1" applyAlignment="1">
      <alignment horizontal="center" vertical="center"/>
    </xf>
    <xf numFmtId="166" fontId="19" fillId="5" borderId="89" xfId="2" applyNumberFormat="1" applyFont="1" applyFill="1" applyBorder="1" applyAlignment="1">
      <alignment horizontal="center" vertical="center"/>
    </xf>
    <xf numFmtId="0" fontId="18" fillId="5" borderId="90" xfId="0" applyFont="1" applyFill="1" applyBorder="1" applyAlignment="1">
      <alignment horizontal="center" vertical="center" wrapText="1"/>
    </xf>
    <xf numFmtId="0" fontId="19" fillId="5" borderId="90" xfId="2" applyFont="1" applyFill="1" applyBorder="1" applyAlignment="1">
      <alignment horizontal="center" vertical="center"/>
    </xf>
    <xf numFmtId="166" fontId="19" fillId="5" borderId="56" xfId="2" applyNumberFormat="1" applyFont="1" applyFill="1" applyBorder="1" applyAlignment="1">
      <alignment horizontal="center" vertical="center"/>
    </xf>
    <xf numFmtId="166" fontId="19" fillId="5" borderId="91" xfId="2" applyNumberFormat="1" applyFont="1" applyFill="1" applyBorder="1" applyAlignment="1">
      <alignment horizontal="center" vertical="center"/>
    </xf>
    <xf numFmtId="0" fontId="30" fillId="5" borderId="28" xfId="2" applyFont="1" applyFill="1" applyBorder="1" applyAlignment="1">
      <alignment vertical="center"/>
    </xf>
    <xf numFmtId="168" fontId="19" fillId="5" borderId="35" xfId="2" applyNumberFormat="1" applyFont="1" applyFill="1" applyBorder="1" applyAlignment="1">
      <alignment horizontal="center" vertical="center"/>
    </xf>
    <xf numFmtId="0" fontId="3" fillId="0" borderId="0" xfId="0" applyFont="1" applyFill="1" applyBorder="1" applyAlignment="1">
      <alignment vertical="center"/>
    </xf>
    <xf numFmtId="0" fontId="30" fillId="5" borderId="92" xfId="2" applyFont="1" applyFill="1" applyBorder="1" applyAlignment="1">
      <alignment vertical="center"/>
    </xf>
    <xf numFmtId="0" fontId="19" fillId="0" borderId="93" xfId="2" applyFont="1" applyFill="1" applyBorder="1" applyAlignment="1">
      <alignment horizontal="center" vertical="center"/>
    </xf>
    <xf numFmtId="166" fontId="19" fillId="5" borderId="48" xfId="2" applyNumberFormat="1" applyFont="1" applyFill="1" applyBorder="1" applyAlignment="1">
      <alignment horizontal="center" vertical="center"/>
    </xf>
    <xf numFmtId="166" fontId="19" fillId="5" borderId="62" xfId="2" applyNumberFormat="1" applyFont="1" applyFill="1" applyBorder="1" applyAlignment="1">
      <alignment horizontal="center" vertical="center"/>
    </xf>
    <xf numFmtId="0" fontId="3" fillId="0" borderId="0" xfId="0" applyFont="1" applyFill="1" applyBorder="1"/>
    <xf numFmtId="0" fontId="9" fillId="5" borderId="1" xfId="2" applyFont="1" applyFill="1" applyBorder="1" applyAlignment="1">
      <alignment vertical="center"/>
    </xf>
    <xf numFmtId="0" fontId="29" fillId="5" borderId="4" xfId="0" applyFont="1" applyFill="1" applyBorder="1" applyAlignment="1">
      <alignment horizontal="left" vertical="center" wrapText="1"/>
    </xf>
    <xf numFmtId="0" fontId="18" fillId="5" borderId="65" xfId="0" applyFont="1" applyFill="1" applyBorder="1" applyAlignment="1">
      <alignment horizontal="center" vertical="center" wrapText="1"/>
    </xf>
    <xf numFmtId="0" fontId="19" fillId="0" borderId="96" xfId="2" applyFont="1" applyFill="1" applyBorder="1" applyAlignment="1">
      <alignment horizontal="center" vertical="center"/>
    </xf>
    <xf numFmtId="0" fontId="19" fillId="5" borderId="97" xfId="2" applyFont="1" applyFill="1" applyBorder="1" applyAlignment="1">
      <alignment horizontal="center" vertical="center"/>
    </xf>
    <xf numFmtId="166" fontId="19" fillId="5" borderId="98" xfId="2" applyNumberFormat="1" applyFont="1" applyFill="1" applyBorder="1" applyAlignment="1">
      <alignment horizontal="center" vertical="center"/>
    </xf>
    <xf numFmtId="0" fontId="19" fillId="0" borderId="99" xfId="2" applyFont="1" applyFill="1" applyBorder="1" applyAlignment="1">
      <alignment horizontal="center" vertical="center"/>
    </xf>
    <xf numFmtId="0" fontId="29" fillId="5" borderId="92" xfId="0" applyFont="1" applyFill="1" applyBorder="1" applyAlignment="1">
      <alignment horizontal="left" vertical="center" wrapText="1"/>
    </xf>
    <xf numFmtId="0" fontId="18" fillId="5" borderId="100" xfId="0" applyFont="1" applyFill="1" applyBorder="1" applyAlignment="1">
      <alignment horizontal="center" vertical="center" wrapText="1"/>
    </xf>
    <xf numFmtId="0" fontId="19" fillId="0" borderId="101" xfId="2" applyFont="1" applyFill="1" applyBorder="1" applyAlignment="1">
      <alignment horizontal="center" vertical="center"/>
    </xf>
    <xf numFmtId="168" fontId="32" fillId="0" borderId="48" xfId="0" applyNumberFormat="1" applyFont="1" applyBorder="1" applyAlignment="1">
      <alignment horizontal="center" vertical="center"/>
    </xf>
    <xf numFmtId="0" fontId="19" fillId="5" borderId="100" xfId="2" applyFont="1" applyFill="1" applyBorder="1" applyAlignment="1">
      <alignment horizontal="center" vertical="center"/>
    </xf>
    <xf numFmtId="0" fontId="3" fillId="0" borderId="0" xfId="0" applyFont="1" applyAlignment="1">
      <alignment horizontal="center"/>
    </xf>
    <xf numFmtId="0" fontId="3" fillId="0" borderId="0" xfId="0" applyFont="1" applyBorder="1"/>
    <xf numFmtId="0" fontId="31" fillId="0" borderId="0" xfId="0" applyFont="1" applyBorder="1" applyAlignment="1">
      <alignment vertical="center"/>
    </xf>
    <xf numFmtId="0" fontId="3" fillId="0" borderId="0" xfId="0" applyFont="1" applyBorder="1" applyAlignment="1">
      <alignment horizontal="center"/>
    </xf>
    <xf numFmtId="0" fontId="34" fillId="0" borderId="0" xfId="0" applyFont="1" applyFill="1" applyBorder="1" applyAlignment="1">
      <alignment vertical="center"/>
    </xf>
    <xf numFmtId="168" fontId="34" fillId="0" borderId="0" xfId="0" applyNumberFormat="1" applyFont="1" applyBorder="1" applyAlignment="1">
      <alignment horizontal="center" vertical="center"/>
    </xf>
    <xf numFmtId="169" fontId="34" fillId="0" borderId="0" xfId="0" applyNumberFormat="1" applyFont="1" applyBorder="1" applyAlignment="1">
      <alignment horizontal="center" vertical="center"/>
    </xf>
    <xf numFmtId="0" fontId="34" fillId="0" borderId="0" xfId="0" applyFont="1" applyBorder="1" applyAlignment="1">
      <alignment horizontal="center" vertical="center"/>
    </xf>
    <xf numFmtId="0" fontId="34" fillId="0" borderId="0" xfId="0" applyFont="1" applyBorder="1" applyAlignment="1">
      <alignment vertical="center"/>
    </xf>
    <xf numFmtId="0" fontId="5" fillId="0" borderId="0" xfId="0" applyFont="1" applyFill="1" applyBorder="1"/>
    <xf numFmtId="2" fontId="5" fillId="0" borderId="0" xfId="0" applyNumberFormat="1" applyFont="1" applyFill="1"/>
    <xf numFmtId="0" fontId="41" fillId="0" borderId="103" xfId="2" applyFont="1" applyBorder="1" applyAlignment="1">
      <alignment horizontal="left" vertical="center" wrapText="1"/>
    </xf>
    <xf numFmtId="0" fontId="41" fillId="0" borderId="106" xfId="2" applyFont="1" applyBorder="1" applyAlignment="1">
      <alignment horizontal="left" vertical="center" wrapText="1"/>
    </xf>
    <xf numFmtId="170" fontId="38" fillId="10" borderId="106" xfId="2" applyNumberFormat="1" applyFont="1" applyFill="1" applyBorder="1" applyAlignment="1">
      <alignment horizontal="center" vertical="center"/>
    </xf>
    <xf numFmtId="0" fontId="20" fillId="0" borderId="106" xfId="2" applyFont="1" applyBorder="1" applyAlignment="1">
      <alignment horizontal="center" vertical="center"/>
    </xf>
    <xf numFmtId="0" fontId="20" fillId="0" borderId="106" xfId="2" applyFont="1" applyFill="1" applyBorder="1" applyAlignment="1">
      <alignment horizontal="center" vertical="center" wrapText="1"/>
    </xf>
    <xf numFmtId="0" fontId="42" fillId="0" borderId="107" xfId="0" applyFont="1" applyBorder="1" applyAlignment="1">
      <alignment vertical="center"/>
    </xf>
    <xf numFmtId="170" fontId="44" fillId="0" borderId="0" xfId="0" applyNumberFormat="1" applyFont="1" applyAlignment="1">
      <alignment horizontal="center" vertical="center" wrapText="1"/>
    </xf>
    <xf numFmtId="170" fontId="45" fillId="2" borderId="105" xfId="0" applyNumberFormat="1" applyFont="1" applyFill="1" applyBorder="1" applyAlignment="1">
      <alignment horizontal="center" vertical="center" wrapText="1"/>
    </xf>
    <xf numFmtId="168" fontId="20" fillId="0" borderId="106" xfId="0" applyNumberFormat="1" applyFont="1" applyBorder="1" applyAlignment="1">
      <alignment horizontal="center" vertical="center"/>
    </xf>
    <xf numFmtId="0" fontId="38" fillId="0" borderId="106" xfId="2" applyFont="1" applyBorder="1" applyAlignment="1">
      <alignment horizontal="left" vertical="center" wrapText="1"/>
    </xf>
    <xf numFmtId="0" fontId="46" fillId="0" borderId="106" xfId="0" applyFont="1" applyFill="1" applyBorder="1" applyAlignment="1">
      <alignment horizontal="left" vertical="center" wrapText="1"/>
    </xf>
    <xf numFmtId="170" fontId="38" fillId="2" borderId="105" xfId="2" applyNumberFormat="1" applyFont="1" applyFill="1" applyBorder="1" applyAlignment="1">
      <alignment horizontal="center" vertical="center"/>
    </xf>
    <xf numFmtId="170" fontId="44" fillId="0" borderId="0" xfId="0" applyNumberFormat="1" applyFont="1" applyBorder="1" applyAlignment="1">
      <alignment horizontal="center"/>
    </xf>
    <xf numFmtId="170" fontId="37" fillId="0" borderId="0" xfId="5" applyNumberFormat="1" applyFont="1" applyAlignment="1">
      <alignment horizontal="center"/>
    </xf>
    <xf numFmtId="0" fontId="35" fillId="0" borderId="0" xfId="5" applyFont="1" applyAlignment="1">
      <alignment horizontal="center"/>
    </xf>
    <xf numFmtId="0" fontId="36" fillId="0" borderId="0" xfId="5" applyFont="1"/>
    <xf numFmtId="170" fontId="38" fillId="10" borderId="106" xfId="5" applyNumberFormat="1" applyFont="1" applyFill="1" applyBorder="1" applyAlignment="1">
      <alignment horizontal="center" vertical="center" wrapText="1"/>
    </xf>
    <xf numFmtId="170" fontId="38" fillId="10" borderId="105" xfId="5" applyNumberFormat="1" applyFont="1" applyFill="1" applyBorder="1" applyAlignment="1">
      <alignment horizontal="center" vertical="center" wrapText="1"/>
    </xf>
    <xf numFmtId="170" fontId="37" fillId="0" borderId="0" xfId="5" applyNumberFormat="1" applyFont="1" applyBorder="1" applyAlignment="1">
      <alignment horizontal="center" vertical="center" wrapText="1"/>
    </xf>
    <xf numFmtId="0" fontId="35" fillId="0" borderId="0" xfId="5" applyFont="1" applyBorder="1" applyAlignment="1">
      <alignment horizontal="center"/>
    </xf>
    <xf numFmtId="0" fontId="36" fillId="0" borderId="0" xfId="5" applyFont="1" applyBorder="1"/>
    <xf numFmtId="0" fontId="37" fillId="0" borderId="107" xfId="5" applyFont="1" applyBorder="1"/>
    <xf numFmtId="0" fontId="46" fillId="0" borderId="106" xfId="5" applyFont="1" applyBorder="1" applyAlignment="1">
      <alignment horizontal="left" vertical="center"/>
    </xf>
    <xf numFmtId="0" fontId="22" fillId="0" borderId="106" xfId="5" applyFont="1" applyBorder="1" applyAlignment="1">
      <alignment horizontal="center" vertical="center"/>
    </xf>
    <xf numFmtId="2" fontId="20" fillId="0" borderId="106" xfId="5" applyNumberFormat="1" applyFont="1" applyFill="1" applyBorder="1" applyAlignment="1">
      <alignment horizontal="center" vertical="center"/>
    </xf>
    <xf numFmtId="0" fontId="20" fillId="0" borderId="106" xfId="5" applyFont="1" applyFill="1" applyBorder="1" applyAlignment="1">
      <alignment horizontal="center" vertical="center" wrapText="1"/>
    </xf>
    <xf numFmtId="170" fontId="38" fillId="10" borderId="106" xfId="5" applyNumberFormat="1" applyFont="1" applyFill="1" applyBorder="1" applyAlignment="1">
      <alignment horizontal="center" vertical="center"/>
    </xf>
    <xf numFmtId="170" fontId="40" fillId="0" borderId="0" xfId="5" applyNumberFormat="1" applyFont="1" applyBorder="1" applyAlignment="1">
      <alignment horizontal="center"/>
    </xf>
    <xf numFmtId="0" fontId="37" fillId="0" borderId="0" xfId="5" applyFont="1" applyBorder="1"/>
    <xf numFmtId="0" fontId="37" fillId="0" borderId="0" xfId="5" applyFont="1"/>
    <xf numFmtId="0" fontId="36" fillId="0" borderId="107" xfId="5" applyFont="1" applyBorder="1"/>
    <xf numFmtId="0" fontId="46" fillId="0" borderId="106" xfId="5" applyFont="1" applyBorder="1" applyAlignment="1">
      <alignment horizontal="left" vertical="center" wrapText="1"/>
    </xf>
    <xf numFmtId="0" fontId="22" fillId="0" borderId="106" xfId="5" applyFont="1" applyBorder="1" applyAlignment="1">
      <alignment horizontal="center" vertical="center" wrapText="1"/>
    </xf>
    <xf numFmtId="0" fontId="2" fillId="0" borderId="107" xfId="5" applyFont="1" applyBorder="1"/>
    <xf numFmtId="0" fontId="2" fillId="0" borderId="107" xfId="5" applyBorder="1"/>
    <xf numFmtId="170" fontId="37" fillId="0" borderId="0" xfId="5" applyNumberFormat="1" applyFont="1" applyBorder="1" applyAlignment="1">
      <alignment horizontal="center"/>
    </xf>
    <xf numFmtId="0" fontId="36" fillId="0" borderId="0" xfId="5" applyFont="1" applyFill="1" applyBorder="1"/>
    <xf numFmtId="170" fontId="37" fillId="0" borderId="0" xfId="5" applyNumberFormat="1" applyFont="1" applyFill="1" applyBorder="1" applyAlignment="1">
      <alignment horizontal="center"/>
    </xf>
    <xf numFmtId="0" fontId="39" fillId="0" borderId="0" xfId="6" applyFont="1" applyFill="1" applyBorder="1" applyAlignment="1">
      <alignment horizontal="center" vertical="center"/>
    </xf>
    <xf numFmtId="168" fontId="39" fillId="0" borderId="0" xfId="6" applyNumberFormat="1" applyFont="1" applyFill="1" applyBorder="1" applyAlignment="1">
      <alignment horizontal="center" vertical="center"/>
    </xf>
    <xf numFmtId="0" fontId="38" fillId="0" borderId="106" xfId="5" applyFont="1" applyBorder="1" applyAlignment="1">
      <alignment horizontal="left" vertical="center"/>
    </xf>
    <xf numFmtId="2" fontId="36" fillId="0" borderId="106" xfId="5" applyNumberFormat="1" applyFont="1" applyFill="1" applyBorder="1" applyAlignment="1">
      <alignment horizontal="center" vertical="center"/>
    </xf>
    <xf numFmtId="0" fontId="36" fillId="0" borderId="107" xfId="5" applyFont="1" applyFill="1" applyBorder="1"/>
    <xf numFmtId="0" fontId="22" fillId="0" borderId="106" xfId="5" applyFont="1" applyFill="1" applyBorder="1" applyAlignment="1">
      <alignment horizontal="center" vertical="center" wrapText="1"/>
    </xf>
    <xf numFmtId="168" fontId="20" fillId="0" borderId="106" xfId="5" applyNumberFormat="1" applyFont="1" applyFill="1" applyBorder="1" applyAlignment="1">
      <alignment horizontal="center" vertical="center"/>
    </xf>
    <xf numFmtId="0" fontId="36" fillId="0" borderId="104" xfId="5" applyFont="1" applyBorder="1"/>
    <xf numFmtId="0" fontId="22" fillId="0" borderId="103" xfId="5" applyFont="1" applyBorder="1" applyAlignment="1">
      <alignment horizontal="center" vertical="center" wrapText="1"/>
    </xf>
    <xf numFmtId="2" fontId="20" fillId="0" borderId="103" xfId="5" applyNumberFormat="1" applyFont="1" applyFill="1" applyBorder="1" applyAlignment="1">
      <alignment horizontal="center" vertical="center"/>
    </xf>
    <xf numFmtId="0" fontId="20" fillId="0" borderId="103" xfId="5" applyFont="1" applyFill="1" applyBorder="1" applyAlignment="1">
      <alignment horizontal="center" vertical="center" wrapText="1"/>
    </xf>
    <xf numFmtId="170" fontId="38" fillId="10" borderId="103" xfId="5" applyNumberFormat="1" applyFont="1" applyFill="1" applyBorder="1" applyAlignment="1">
      <alignment horizontal="center" vertical="center"/>
    </xf>
    <xf numFmtId="0" fontId="20" fillId="0" borderId="0" xfId="5" applyFont="1" applyAlignment="1">
      <alignment horizontal="left" vertical="center"/>
    </xf>
    <xf numFmtId="0" fontId="20" fillId="0" borderId="0" xfId="5" applyFont="1" applyAlignment="1">
      <alignment vertical="center"/>
    </xf>
    <xf numFmtId="0" fontId="20" fillId="0" borderId="0" xfId="5" applyFont="1"/>
    <xf numFmtId="170" fontId="38" fillId="0" borderId="0" xfId="5" applyNumberFormat="1" applyFont="1"/>
    <xf numFmtId="0" fontId="2" fillId="0" borderId="0" xfId="4" applyFill="1" applyBorder="1" applyAlignment="1">
      <alignment horizontal="center" vertical="center"/>
    </xf>
    <xf numFmtId="0" fontId="2" fillId="0" borderId="0" xfId="4" applyAlignment="1">
      <alignment horizontal="center" vertical="center"/>
    </xf>
    <xf numFmtId="0" fontId="2" fillId="0" borderId="0" xfId="4" applyBorder="1" applyAlignment="1">
      <alignment horizontal="center" vertical="center"/>
    </xf>
    <xf numFmtId="0" fontId="2" fillId="0" borderId="0" xfId="4" applyAlignment="1">
      <alignment vertical="center"/>
    </xf>
    <xf numFmtId="0" fontId="50" fillId="12" borderId="106" xfId="4" applyFont="1" applyFill="1" applyBorder="1" applyAlignment="1">
      <alignment horizontal="center" vertical="center"/>
    </xf>
    <xf numFmtId="0" fontId="50" fillId="12" borderId="114" xfId="4" applyFont="1" applyFill="1" applyBorder="1" applyAlignment="1">
      <alignment horizontal="center" vertical="center"/>
    </xf>
    <xf numFmtId="0" fontId="52" fillId="0" borderId="0" xfId="4" applyFont="1" applyAlignment="1">
      <alignment horizontal="center" vertical="center"/>
    </xf>
    <xf numFmtId="0" fontId="52" fillId="0" borderId="0" xfId="4" applyFont="1" applyBorder="1" applyAlignment="1">
      <alignment horizontal="center" vertical="center"/>
    </xf>
    <xf numFmtId="0" fontId="52" fillId="0" borderId="0" xfId="4" applyFont="1" applyAlignment="1">
      <alignment vertical="center"/>
    </xf>
    <xf numFmtId="0" fontId="35" fillId="0" borderId="0" xfId="4" applyFont="1" applyAlignment="1">
      <alignment horizontal="center" vertical="center"/>
    </xf>
    <xf numFmtId="0" fontId="35" fillId="0" borderId="0" xfId="4" applyFont="1" applyFill="1" applyBorder="1" applyAlignment="1">
      <alignment horizontal="center" vertical="center"/>
    </xf>
    <xf numFmtId="0" fontId="39" fillId="5" borderId="106" xfId="4" applyFont="1" applyFill="1" applyBorder="1" applyAlignment="1">
      <alignment vertical="center"/>
    </xf>
    <xf numFmtId="168" fontId="39" fillId="5" borderId="106" xfId="4" applyNumberFormat="1" applyFont="1" applyFill="1" applyBorder="1" applyAlignment="1">
      <alignment horizontal="center" vertical="center"/>
    </xf>
    <xf numFmtId="0" fontId="39" fillId="5" borderId="106" xfId="4" applyFont="1" applyFill="1" applyBorder="1" applyAlignment="1">
      <alignment horizontal="center" vertical="center"/>
    </xf>
    <xf numFmtId="170" fontId="39" fillId="10" borderId="114" xfId="4" applyNumberFormat="1" applyFont="1" applyFill="1" applyBorder="1" applyAlignment="1">
      <alignment horizontal="center" vertical="center"/>
    </xf>
    <xf numFmtId="164" fontId="0" fillId="2" borderId="106" xfId="0" applyNumberFormat="1" applyFill="1" applyBorder="1" applyAlignment="1">
      <alignment horizontal="center" vertical="center" wrapText="1"/>
    </xf>
    <xf numFmtId="164" fontId="0" fillId="0" borderId="0" xfId="0" applyNumberFormat="1" applyAlignment="1">
      <alignment horizontal="center" vertical="center" wrapText="1"/>
    </xf>
    <xf numFmtId="164" fontId="35" fillId="0" borderId="0" xfId="4" applyNumberFormat="1" applyFont="1" applyFill="1" applyBorder="1" applyAlignment="1">
      <alignment horizontal="center" vertical="center"/>
    </xf>
    <xf numFmtId="164" fontId="2" fillId="0" borderId="0" xfId="4" applyNumberFormat="1" applyAlignment="1">
      <alignment horizontal="center" vertical="center"/>
    </xf>
    <xf numFmtId="0" fontId="2" fillId="0" borderId="0" xfId="4" applyFont="1" applyAlignment="1">
      <alignment vertical="center"/>
    </xf>
    <xf numFmtId="0" fontId="39" fillId="0" borderId="106" xfId="4" applyFont="1" applyFill="1" applyBorder="1" applyAlignment="1">
      <alignment vertical="center"/>
    </xf>
    <xf numFmtId="170" fontId="0" fillId="2" borderId="106" xfId="0" applyNumberFormat="1" applyFill="1" applyBorder="1" applyAlignment="1">
      <alignment horizontal="center" vertical="center" wrapText="1"/>
    </xf>
    <xf numFmtId="168" fontId="2" fillId="0" borderId="0" xfId="4" applyNumberFormat="1" applyAlignment="1">
      <alignment horizontal="center" vertical="center"/>
    </xf>
    <xf numFmtId="0" fontId="2" fillId="0" borderId="0" xfId="4" applyFill="1" applyAlignment="1">
      <alignment horizontal="center" vertical="center"/>
    </xf>
    <xf numFmtId="0" fontId="3" fillId="0" borderId="0" xfId="8" applyFont="1"/>
    <xf numFmtId="0" fontId="4" fillId="0" borderId="0" xfId="8" applyFont="1" applyBorder="1" applyAlignment="1"/>
    <xf numFmtId="0" fontId="4" fillId="0" borderId="0" xfId="8" applyFont="1" applyBorder="1" applyAlignment="1">
      <alignment wrapText="1"/>
    </xf>
    <xf numFmtId="0" fontId="3" fillId="0" borderId="0" xfId="8" applyFont="1" applyFill="1" applyBorder="1"/>
    <xf numFmtId="0" fontId="57" fillId="0" borderId="0" xfId="1" applyNumberFormat="1" applyFont="1" applyFill="1" applyBorder="1" applyAlignment="1" applyProtection="1">
      <alignment vertical="center"/>
    </xf>
    <xf numFmtId="0" fontId="57" fillId="0" borderId="78" xfId="1" applyNumberFormat="1" applyFont="1" applyFill="1" applyBorder="1" applyAlignment="1" applyProtection="1">
      <alignment vertical="center"/>
    </xf>
    <xf numFmtId="0" fontId="18" fillId="0" borderId="0" xfId="8" applyFont="1" applyFill="1" applyBorder="1"/>
    <xf numFmtId="0" fontId="18" fillId="0" borderId="0" xfId="8" applyFont="1"/>
    <xf numFmtId="0" fontId="62" fillId="0" borderId="0" xfId="8" applyFont="1"/>
    <xf numFmtId="0" fontId="62" fillId="0" borderId="0" xfId="8" applyFont="1" applyFill="1" applyBorder="1"/>
    <xf numFmtId="171" fontId="61" fillId="14" borderId="23" xfId="8" applyNumberFormat="1" applyFont="1" applyFill="1" applyBorder="1" applyAlignment="1">
      <alignment horizontal="center" vertical="center"/>
    </xf>
    <xf numFmtId="0" fontId="62" fillId="0" borderId="23" xfId="8" applyFont="1" applyBorder="1" applyAlignment="1">
      <alignment vertical="center" wrapText="1"/>
    </xf>
    <xf numFmtId="0" fontId="62" fillId="0" borderId="23" xfId="8" applyFont="1" applyBorder="1" applyAlignment="1">
      <alignment horizontal="center" vertical="center" wrapText="1"/>
    </xf>
    <xf numFmtId="168" fontId="62" fillId="0" borderId="23" xfId="8" applyNumberFormat="1" applyFont="1" applyBorder="1" applyAlignment="1">
      <alignment horizontal="center" vertical="center"/>
    </xf>
    <xf numFmtId="0" fontId="62" fillId="0" borderId="23" xfId="8" applyFont="1" applyBorder="1" applyAlignment="1">
      <alignment horizontal="center" vertical="center"/>
    </xf>
    <xf numFmtId="171" fontId="62" fillId="14" borderId="23" xfId="8" applyNumberFormat="1" applyFont="1" applyFill="1" applyBorder="1" applyAlignment="1">
      <alignment horizontal="center" vertical="center"/>
    </xf>
    <xf numFmtId="171" fontId="62" fillId="0" borderId="0" xfId="8" applyNumberFormat="1" applyFont="1"/>
    <xf numFmtId="171" fontId="62" fillId="0" borderId="0" xfId="0" applyNumberFormat="1" applyFont="1" applyFill="1" applyBorder="1" applyAlignment="1">
      <alignment horizontal="center" vertical="center"/>
    </xf>
    <xf numFmtId="0" fontId="63" fillId="0" borderId="29" xfId="8" applyFont="1" applyBorder="1" applyAlignment="1">
      <alignment vertical="center" wrapText="1"/>
    </xf>
    <xf numFmtId="0" fontId="64" fillId="16" borderId="23" xfId="8" applyFont="1" applyFill="1" applyBorder="1" applyAlignment="1">
      <alignment vertical="center" wrapText="1"/>
    </xf>
    <xf numFmtId="0" fontId="64" fillId="16" borderId="35" xfId="8" applyFont="1" applyFill="1" applyBorder="1" applyAlignment="1">
      <alignment vertical="center" wrapText="1"/>
    </xf>
    <xf numFmtId="168" fontId="62" fillId="0" borderId="23" xfId="8" applyNumberFormat="1" applyFont="1" applyBorder="1" applyAlignment="1">
      <alignment horizontal="center" vertical="center" wrapText="1"/>
    </xf>
    <xf numFmtId="1" fontId="62" fillId="0" borderId="23" xfId="8" applyNumberFormat="1" applyFont="1" applyBorder="1" applyAlignment="1">
      <alignment horizontal="center" vertical="center"/>
    </xf>
    <xf numFmtId="0" fontId="61" fillId="15" borderId="23" xfId="8" applyFont="1" applyFill="1" applyBorder="1" applyAlignment="1">
      <alignment vertical="center" wrapText="1"/>
    </xf>
    <xf numFmtId="0" fontId="65" fillId="15" borderId="23" xfId="8" applyFont="1" applyFill="1" applyBorder="1" applyAlignment="1">
      <alignment vertical="center" wrapText="1"/>
    </xf>
    <xf numFmtId="168" fontId="65" fillId="15" borderId="23" xfId="8" applyNumberFormat="1" applyFont="1" applyFill="1" applyBorder="1" applyAlignment="1">
      <alignment horizontal="center" vertical="center" wrapText="1"/>
    </xf>
    <xf numFmtId="168" fontId="65" fillId="15" borderId="23" xfId="8" applyNumberFormat="1" applyFont="1" applyFill="1" applyBorder="1" applyAlignment="1">
      <alignment horizontal="center" vertical="center"/>
    </xf>
    <xf numFmtId="1" fontId="65" fillId="15" borderId="23" xfId="8" applyNumberFormat="1" applyFont="1" applyFill="1" applyBorder="1" applyAlignment="1">
      <alignment horizontal="center" vertical="center"/>
    </xf>
    <xf numFmtId="171" fontId="65" fillId="15" borderId="23" xfId="8" applyNumberFormat="1" applyFont="1" applyFill="1" applyBorder="1" applyAlignment="1">
      <alignment horizontal="center" vertical="center"/>
    </xf>
    <xf numFmtId="171" fontId="62" fillId="15" borderId="23" xfId="8" applyNumberFormat="1" applyFont="1" applyFill="1" applyBorder="1" applyAlignment="1">
      <alignment horizontal="center" vertical="center"/>
    </xf>
    <xf numFmtId="0" fontId="61" fillId="0" borderId="23" xfId="8" applyFont="1" applyFill="1" applyBorder="1" applyAlignment="1">
      <alignment vertical="center" wrapText="1"/>
    </xf>
    <xf numFmtId="0" fontId="62" fillId="0" borderId="23" xfId="8" applyFont="1" applyFill="1" applyBorder="1" applyAlignment="1">
      <alignment vertical="center" wrapText="1"/>
    </xf>
    <xf numFmtId="168" fontId="62" fillId="0" borderId="23" xfId="8" applyNumberFormat="1" applyFont="1" applyFill="1" applyBorder="1" applyAlignment="1">
      <alignment horizontal="center" vertical="center" wrapText="1"/>
    </xf>
    <xf numFmtId="168" fontId="62" fillId="0" borderId="23" xfId="8" applyNumberFormat="1" applyFont="1" applyFill="1" applyBorder="1" applyAlignment="1">
      <alignment horizontal="center" vertical="center"/>
    </xf>
    <xf numFmtId="1" fontId="62" fillId="0" borderId="23" xfId="8" applyNumberFormat="1" applyFont="1" applyFill="1" applyBorder="1" applyAlignment="1">
      <alignment horizontal="center" vertical="center"/>
    </xf>
    <xf numFmtId="0" fontId="0" fillId="0" borderId="23" xfId="0" applyFont="1" applyFill="1" applyBorder="1" applyAlignment="1">
      <alignment vertical="center" wrapText="1"/>
    </xf>
    <xf numFmtId="0" fontId="0" fillId="0" borderId="23" xfId="0" applyFont="1" applyFill="1" applyBorder="1" applyAlignment="1">
      <alignment horizontal="left" vertical="center" wrapText="1"/>
    </xf>
    <xf numFmtId="0" fontId="0" fillId="0" borderId="23" xfId="0" applyFont="1" applyFill="1" applyBorder="1" applyAlignment="1">
      <alignment horizontal="center" vertical="center"/>
    </xf>
    <xf numFmtId="0" fontId="62" fillId="0" borderId="23" xfId="0" applyFont="1" applyBorder="1" applyAlignment="1">
      <alignment horizontal="center" vertical="center" wrapText="1"/>
    </xf>
    <xf numFmtId="171" fontId="62" fillId="14" borderId="23" xfId="0" applyNumberFormat="1" applyFont="1" applyFill="1" applyBorder="1" applyAlignment="1">
      <alignment horizontal="center" vertical="center"/>
    </xf>
    <xf numFmtId="0" fontId="63" fillId="0" borderId="23" xfId="8" applyFont="1" applyBorder="1" applyAlignment="1">
      <alignment vertical="center" wrapText="1"/>
    </xf>
    <xf numFmtId="0" fontId="63" fillId="0" borderId="22" xfId="8" applyFont="1" applyBorder="1" applyAlignment="1">
      <alignment vertical="center" wrapText="1"/>
    </xf>
    <xf numFmtId="0" fontId="62" fillId="0" borderId="22" xfId="8" applyFont="1" applyBorder="1" applyAlignment="1">
      <alignment vertical="center" wrapText="1"/>
    </xf>
    <xf numFmtId="0" fontId="62" fillId="0" borderId="23" xfId="8" applyFont="1" applyBorder="1" applyAlignment="1">
      <alignment horizontal="left" vertical="center" wrapText="1"/>
    </xf>
    <xf numFmtId="0" fontId="64" fillId="0" borderId="29" xfId="8" applyFont="1" applyFill="1" applyBorder="1" applyAlignment="1">
      <alignment vertical="center" wrapText="1"/>
    </xf>
    <xf numFmtId="0" fontId="64" fillId="0" borderId="23" xfId="8" applyFont="1" applyFill="1" applyBorder="1" applyAlignment="1">
      <alignment vertical="center" wrapText="1"/>
    </xf>
    <xf numFmtId="0" fontId="63" fillId="0" borderId="35" xfId="8" applyFont="1" applyBorder="1" applyAlignment="1">
      <alignment vertical="center" wrapText="1"/>
    </xf>
    <xf numFmtId="0" fontId="62" fillId="0" borderId="23" xfId="0" applyFont="1" applyBorder="1" applyAlignment="1">
      <alignment vertical="center" wrapText="1"/>
    </xf>
    <xf numFmtId="0" fontId="63" fillId="0" borderId="23" xfId="0" applyFont="1" applyBorder="1" applyAlignment="1">
      <alignment vertical="center" wrapText="1"/>
    </xf>
    <xf numFmtId="168" fontId="62" fillId="0" borderId="23" xfId="0" applyNumberFormat="1" applyFont="1" applyBorder="1" applyAlignment="1">
      <alignment horizontal="center" vertical="center"/>
    </xf>
    <xf numFmtId="0" fontId="62" fillId="0" borderId="23" xfId="0" applyFont="1" applyBorder="1" applyAlignment="1">
      <alignment horizontal="center" vertical="center"/>
    </xf>
    <xf numFmtId="0" fontId="55" fillId="15" borderId="116" xfId="8" applyFont="1" applyFill="1" applyBorder="1" applyAlignment="1">
      <alignment vertical="center" wrapText="1"/>
    </xf>
    <xf numFmtId="0" fontId="62" fillId="15" borderId="117" xfId="8" applyFont="1" applyFill="1" applyBorder="1" applyAlignment="1">
      <alignment vertical="center" wrapText="1"/>
    </xf>
    <xf numFmtId="0" fontId="62" fillId="15" borderId="117" xfId="8" applyFont="1" applyFill="1" applyBorder="1" applyAlignment="1">
      <alignment horizontal="center" vertical="center" wrapText="1"/>
    </xf>
    <xf numFmtId="168" fontId="62" fillId="15" borderId="117" xfId="8" applyNumberFormat="1" applyFont="1" applyFill="1" applyBorder="1" applyAlignment="1">
      <alignment horizontal="center" vertical="center"/>
    </xf>
    <xf numFmtId="0" fontId="62" fillId="15" borderId="117" xfId="8" applyFont="1" applyFill="1" applyBorder="1" applyAlignment="1">
      <alignment horizontal="center" vertical="center"/>
    </xf>
    <xf numFmtId="171" fontId="62" fillId="15" borderId="117" xfId="8" applyNumberFormat="1" applyFont="1" applyFill="1" applyBorder="1" applyAlignment="1">
      <alignment horizontal="center" vertical="center"/>
    </xf>
    <xf numFmtId="171" fontId="62" fillId="15" borderId="22" xfId="8" applyNumberFormat="1" applyFont="1" applyFill="1" applyBorder="1" applyAlignment="1">
      <alignment horizontal="center" vertical="center"/>
    </xf>
    <xf numFmtId="0" fontId="62" fillId="0" borderId="23" xfId="8" applyFont="1" applyBorder="1" applyAlignment="1">
      <alignment vertical="top" wrapText="1"/>
    </xf>
    <xf numFmtId="0" fontId="62" fillId="0" borderId="0" xfId="8" applyFont="1" applyAlignment="1">
      <alignment wrapText="1"/>
    </xf>
    <xf numFmtId="0" fontId="62" fillId="0" borderId="0" xfId="8" applyFont="1" applyAlignment="1">
      <alignment horizontal="center"/>
    </xf>
    <xf numFmtId="171" fontId="62" fillId="0" borderId="0" xfId="8" applyNumberFormat="1" applyFont="1" applyAlignment="1">
      <alignment horizontal="center"/>
    </xf>
    <xf numFmtId="0" fontId="1" fillId="0" borderId="0" xfId="8" applyAlignment="1">
      <alignment wrapText="1"/>
    </xf>
    <xf numFmtId="0" fontId="57" fillId="0" borderId="78" xfId="1" applyNumberFormat="1" applyFont="1" applyFill="1" applyBorder="1" applyAlignment="1" applyProtection="1">
      <alignment vertical="center" wrapText="1"/>
    </xf>
    <xf numFmtId="171" fontId="61" fillId="14" borderId="23" xfId="8" applyNumberFormat="1" applyFont="1" applyFill="1" applyBorder="1" applyAlignment="1">
      <alignment horizontal="center" vertical="center" wrapText="1"/>
    </xf>
    <xf numFmtId="171" fontId="62" fillId="14" borderId="23" xfId="8" applyNumberFormat="1" applyFont="1" applyFill="1" applyBorder="1" applyAlignment="1">
      <alignment horizontal="center" vertical="center" wrapText="1"/>
    </xf>
    <xf numFmtId="0" fontId="1" fillId="0" borderId="23" xfId="8" applyFont="1" applyBorder="1" applyAlignment="1">
      <alignment vertical="center" wrapText="1"/>
    </xf>
    <xf numFmtId="2" fontId="62" fillId="0" borderId="23" xfId="8" applyNumberFormat="1" applyFont="1" applyBorder="1" applyAlignment="1">
      <alignment horizontal="center" vertical="center" wrapText="1"/>
    </xf>
    <xf numFmtId="0" fontId="1" fillId="0" borderId="23" xfId="8" applyBorder="1" applyAlignment="1">
      <alignment vertical="center" wrapText="1"/>
    </xf>
    <xf numFmtId="0" fontId="1" fillId="0" borderId="23" xfId="8" applyBorder="1" applyAlignment="1">
      <alignment horizontal="center" vertical="center" wrapText="1"/>
    </xf>
    <xf numFmtId="2" fontId="1" fillId="0" borderId="23" xfId="8" applyNumberFormat="1" applyBorder="1" applyAlignment="1">
      <alignment horizontal="center" vertical="center" wrapText="1"/>
    </xf>
    <xf numFmtId="165" fontId="1" fillId="0" borderId="23" xfId="8" applyNumberFormat="1" applyBorder="1" applyAlignment="1">
      <alignment horizontal="center" vertical="center" wrapText="1"/>
    </xf>
    <xf numFmtId="0" fontId="66" fillId="16" borderId="23" xfId="8" applyFont="1" applyFill="1" applyBorder="1" applyAlignment="1">
      <alignment vertical="center" wrapText="1"/>
    </xf>
    <xf numFmtId="0" fontId="62" fillId="0" borderId="0" xfId="8" applyFont="1" applyAlignment="1">
      <alignment vertical="center" wrapText="1"/>
    </xf>
    <xf numFmtId="0" fontId="66" fillId="16" borderId="23" xfId="9" applyFont="1" applyFill="1" applyBorder="1" applyAlignment="1">
      <alignment vertical="center" wrapText="1"/>
    </xf>
    <xf numFmtId="168" fontId="66" fillId="16" borderId="23" xfId="8" applyNumberFormat="1" applyFont="1" applyFill="1" applyBorder="1" applyAlignment="1">
      <alignment horizontal="center" vertical="center" wrapText="1"/>
    </xf>
    <xf numFmtId="0" fontId="66" fillId="16" borderId="23" xfId="8" applyFont="1" applyFill="1" applyBorder="1" applyAlignment="1">
      <alignment horizontal="center" vertical="center" wrapText="1"/>
    </xf>
    <xf numFmtId="0" fontId="66" fillId="16" borderId="23" xfId="9" applyFont="1" applyFill="1" applyBorder="1" applyAlignment="1">
      <alignment wrapText="1"/>
    </xf>
    <xf numFmtId="0" fontId="62" fillId="0" borderId="23" xfId="8" applyFont="1" applyBorder="1" applyAlignment="1">
      <alignment wrapText="1"/>
    </xf>
    <xf numFmtId="0" fontId="66" fillId="0" borderId="23" xfId="8" applyFont="1" applyFill="1" applyBorder="1" applyAlignment="1">
      <alignment vertical="center" wrapText="1"/>
    </xf>
    <xf numFmtId="0" fontId="56" fillId="0" borderId="23" xfId="8" applyFont="1" applyBorder="1" applyAlignment="1">
      <alignment vertical="center" wrapText="1"/>
    </xf>
    <xf numFmtId="0" fontId="63" fillId="0" borderId="23" xfId="8" applyFont="1" applyBorder="1" applyAlignment="1">
      <alignment horizontal="center" vertical="center" wrapText="1"/>
    </xf>
    <xf numFmtId="168" fontId="63" fillId="0" borderId="23" xfId="8" applyNumberFormat="1" applyFont="1" applyBorder="1" applyAlignment="1">
      <alignment horizontal="center" vertical="center" wrapText="1"/>
    </xf>
    <xf numFmtId="0" fontId="1" fillId="15" borderId="0" xfId="8" applyFill="1" applyAlignment="1">
      <alignment vertical="center" wrapText="1"/>
    </xf>
    <xf numFmtId="0" fontId="1" fillId="15" borderId="22" xfId="8" applyFill="1" applyBorder="1" applyAlignment="1">
      <alignment vertical="center" wrapText="1"/>
    </xf>
    <xf numFmtId="168" fontId="1" fillId="0" borderId="23" xfId="8" applyNumberFormat="1" applyBorder="1" applyAlignment="1">
      <alignment horizontal="center" vertical="center" wrapText="1"/>
    </xf>
    <xf numFmtId="0" fontId="42" fillId="0" borderId="0" xfId="8" applyFont="1"/>
    <xf numFmtId="0" fontId="42" fillId="0" borderId="0" xfId="8" applyFont="1" applyAlignment="1">
      <alignment horizontal="center" vertical="center"/>
    </xf>
    <xf numFmtId="0" fontId="42" fillId="0" borderId="0" xfId="8" applyFont="1" applyAlignment="1">
      <alignment wrapText="1"/>
    </xf>
    <xf numFmtId="172" fontId="42" fillId="0" borderId="0" xfId="7" applyNumberFormat="1" applyFont="1" applyAlignment="1">
      <alignment horizontal="center"/>
    </xf>
    <xf numFmtId="0" fontId="42" fillId="0" borderId="0" xfId="8" applyFont="1" applyAlignment="1">
      <alignment horizontal="center"/>
    </xf>
    <xf numFmtId="0" fontId="42" fillId="0" borderId="0" xfId="7" applyNumberFormat="1" applyFont="1" applyAlignment="1">
      <alignment horizontal="center"/>
    </xf>
    <xf numFmtId="170" fontId="42" fillId="0" borderId="0" xfId="8" applyNumberFormat="1" applyFont="1" applyAlignment="1">
      <alignment horizontal="center" vertical="center"/>
    </xf>
    <xf numFmtId="0" fontId="67" fillId="0" borderId="0" xfId="8" applyFont="1"/>
    <xf numFmtId="0" fontId="71" fillId="0" borderId="0" xfId="1" applyFont="1" applyAlignment="1">
      <alignment vertical="center"/>
    </xf>
    <xf numFmtId="0" fontId="1" fillId="0" borderId="0" xfId="8"/>
    <xf numFmtId="170" fontId="72" fillId="14" borderId="23" xfId="8" applyNumberFormat="1" applyFont="1" applyFill="1" applyBorder="1" applyAlignment="1">
      <alignment horizontal="center" vertical="center"/>
    </xf>
    <xf numFmtId="171" fontId="72" fillId="14" borderId="23" xfId="8" applyNumberFormat="1" applyFont="1" applyFill="1" applyBorder="1" applyAlignment="1">
      <alignment horizontal="center" vertical="center"/>
    </xf>
    <xf numFmtId="0" fontId="1" fillId="0" borderId="116" xfId="8" applyBorder="1" applyAlignment="1">
      <alignment horizontal="left" vertical="center"/>
    </xf>
    <xf numFmtId="0" fontId="73" fillId="0" borderId="23" xfId="8" applyFont="1" applyBorder="1" applyAlignment="1">
      <alignment horizontal="center" vertical="center" wrapText="1"/>
    </xf>
    <xf numFmtId="0" fontId="22" fillId="0" borderId="23" xfId="8" applyFont="1" applyBorder="1" applyAlignment="1">
      <alignment horizontal="center" vertical="center" wrapText="1"/>
    </xf>
    <xf numFmtId="172" fontId="22" fillId="0" borderId="23" xfId="7" applyNumberFormat="1" applyFont="1" applyBorder="1" applyAlignment="1">
      <alignment horizontal="center" vertical="center" wrapText="1"/>
    </xf>
    <xf numFmtId="0" fontId="22" fillId="0" borderId="23" xfId="7" applyNumberFormat="1" applyFont="1" applyBorder="1" applyAlignment="1">
      <alignment horizontal="center" vertical="center" wrapText="1"/>
    </xf>
    <xf numFmtId="170" fontId="22" fillId="14" borderId="23" xfId="8" applyNumberFormat="1" applyFont="1" applyFill="1" applyBorder="1" applyAlignment="1">
      <alignment horizontal="center" vertical="center"/>
    </xf>
    <xf numFmtId="171" fontId="22" fillId="14" borderId="23" xfId="8" applyNumberFormat="1" applyFont="1" applyFill="1" applyBorder="1" applyAlignment="1">
      <alignment horizontal="center" vertical="center"/>
    </xf>
    <xf numFmtId="170" fontId="1" fillId="0" borderId="0" xfId="8" applyNumberFormat="1"/>
    <xf numFmtId="49" fontId="74" fillId="0" borderId="16" xfId="0" applyNumberFormat="1" applyFont="1" applyBorder="1" applyAlignment="1">
      <alignment horizontal="center" vertical="center" wrapText="1"/>
    </xf>
    <xf numFmtId="0" fontId="35" fillId="0" borderId="0" xfId="8" applyFont="1"/>
    <xf numFmtId="0" fontId="44" fillId="0" borderId="23" xfId="0" applyFont="1" applyBorder="1" applyAlignment="1">
      <alignment horizontal="center" vertical="center" wrapText="1"/>
    </xf>
    <xf numFmtId="0" fontId="44" fillId="0" borderId="29" xfId="0" applyFont="1" applyBorder="1" applyAlignment="1">
      <alignment horizontal="center" vertical="center" wrapText="1"/>
    </xf>
    <xf numFmtId="172" fontId="22" fillId="0" borderId="23" xfId="7" applyNumberFormat="1" applyFont="1" applyBorder="1" applyAlignment="1">
      <alignment horizontal="center" vertical="center"/>
    </xf>
    <xf numFmtId="0" fontId="22" fillId="0" borderId="23" xfId="8" applyFont="1" applyBorder="1" applyAlignment="1">
      <alignment horizontal="center" vertical="center"/>
    </xf>
    <xf numFmtId="0" fontId="22" fillId="0" borderId="23" xfId="7" applyNumberFormat="1" applyFont="1" applyBorder="1" applyAlignment="1">
      <alignment horizontal="center" vertical="center"/>
    </xf>
    <xf numFmtId="172" fontId="75" fillId="0" borderId="16" xfId="0" applyNumberFormat="1" applyFont="1" applyBorder="1" applyAlignment="1">
      <alignment horizontal="center" vertical="center" wrapText="1"/>
    </xf>
    <xf numFmtId="170" fontId="22" fillId="17" borderId="118" xfId="0" applyNumberFormat="1" applyFont="1" applyFill="1" applyBorder="1" applyAlignment="1">
      <alignment horizontal="center" vertical="center"/>
    </xf>
    <xf numFmtId="49" fontId="75" fillId="0" borderId="68" xfId="0" applyNumberFormat="1" applyFont="1" applyBorder="1" applyAlignment="1">
      <alignment horizontal="center" vertical="center" wrapText="1"/>
    </xf>
    <xf numFmtId="0" fontId="22" fillId="0" borderId="23" xfId="8" applyFont="1" applyBorder="1" applyAlignment="1">
      <alignment horizontal="center"/>
    </xf>
    <xf numFmtId="170" fontId="22" fillId="17" borderId="23" xfId="0" applyNumberFormat="1" applyFont="1" applyFill="1" applyBorder="1" applyAlignment="1">
      <alignment horizontal="center" vertical="center" wrapText="1"/>
    </xf>
    <xf numFmtId="49" fontId="73" fillId="0" borderId="119" xfId="0" applyNumberFormat="1" applyFont="1" applyBorder="1" applyAlignment="1">
      <alignment horizontal="center" vertical="center"/>
    </xf>
    <xf numFmtId="0" fontId="20" fillId="0" borderId="35" xfId="8" applyFont="1" applyBorder="1" applyAlignment="1">
      <alignment horizontal="center" vertical="center" wrapText="1"/>
    </xf>
    <xf numFmtId="0" fontId="22" fillId="0" borderId="35" xfId="8" applyFont="1" applyBorder="1" applyAlignment="1">
      <alignment horizontal="center" vertical="center" wrapText="1"/>
    </xf>
    <xf numFmtId="172" fontId="22" fillId="0" borderId="35" xfId="7" applyNumberFormat="1" applyFont="1" applyBorder="1" applyAlignment="1">
      <alignment horizontal="center" vertical="center"/>
    </xf>
    <xf numFmtId="0" fontId="22" fillId="0" borderId="35" xfId="8" applyFont="1" applyBorder="1" applyAlignment="1">
      <alignment horizontal="center" vertical="center"/>
    </xf>
    <xf numFmtId="0" fontId="22" fillId="0" borderId="35" xfId="7" applyNumberFormat="1" applyFont="1" applyBorder="1" applyAlignment="1">
      <alignment horizontal="center" vertical="center"/>
    </xf>
    <xf numFmtId="170" fontId="22" fillId="14" borderId="35" xfId="8" applyNumberFormat="1" applyFont="1" applyFill="1" applyBorder="1" applyAlignment="1">
      <alignment horizontal="center" vertical="center"/>
    </xf>
    <xf numFmtId="171" fontId="22" fillId="14" borderId="35" xfId="8" applyNumberFormat="1" applyFont="1" applyFill="1" applyBorder="1" applyAlignment="1">
      <alignment horizontal="center" vertical="center"/>
    </xf>
    <xf numFmtId="49" fontId="73" fillId="0" borderId="120" xfId="0" applyNumberFormat="1" applyFont="1" applyBorder="1" applyAlignment="1">
      <alignment horizontal="center" vertical="center"/>
    </xf>
    <xf numFmtId="170" fontId="22" fillId="17" borderId="121" xfId="0" applyNumberFormat="1" applyFont="1" applyFill="1" applyBorder="1" applyAlignment="1">
      <alignment horizontal="center" vertical="center" wrapText="1"/>
    </xf>
    <xf numFmtId="0" fontId="1" fillId="0" borderId="0" xfId="8" applyAlignment="1">
      <alignment horizontal="center" vertical="center"/>
    </xf>
    <xf numFmtId="0" fontId="1" fillId="0" borderId="0" xfId="8" applyAlignment="1">
      <alignment horizontal="center" vertical="center" wrapText="1"/>
    </xf>
    <xf numFmtId="172" fontId="54" fillId="0" borderId="0" xfId="7" applyNumberFormat="1" applyAlignment="1">
      <alignment horizontal="center"/>
    </xf>
    <xf numFmtId="0" fontId="1" fillId="0" borderId="0" xfId="8" applyAlignment="1">
      <alignment horizontal="center"/>
    </xf>
    <xf numFmtId="0" fontId="54" fillId="0" borderId="0" xfId="7" applyNumberFormat="1" applyAlignment="1">
      <alignment horizontal="center"/>
    </xf>
    <xf numFmtId="170" fontId="1" fillId="0" borderId="0" xfId="8" applyNumberFormat="1" applyAlignment="1">
      <alignment horizontal="center" vertical="center"/>
    </xf>
    <xf numFmtId="171" fontId="1" fillId="0" borderId="0" xfId="8" applyNumberFormat="1" applyAlignment="1">
      <alignment horizontal="center"/>
    </xf>
    <xf numFmtId="0" fontId="16" fillId="7" borderId="94" xfId="2" applyFont="1" applyFill="1" applyBorder="1" applyAlignment="1">
      <alignment horizontal="left" vertical="center"/>
    </xf>
    <xf numFmtId="0" fontId="16" fillId="7" borderId="4" xfId="2" applyFont="1" applyFill="1" applyBorder="1" applyAlignment="1">
      <alignment horizontal="left" vertical="center"/>
    </xf>
    <xf numFmtId="0" fontId="16" fillId="7" borderId="95" xfId="2" applyFont="1" applyFill="1" applyBorder="1" applyAlignment="1">
      <alignment horizontal="left" vertical="center"/>
    </xf>
    <xf numFmtId="0" fontId="9" fillId="5" borderId="3" xfId="2" applyFont="1" applyFill="1" applyBorder="1" applyAlignment="1">
      <alignment horizontal="center" vertical="center"/>
    </xf>
    <xf numFmtId="0" fontId="9" fillId="5" borderId="53" xfId="2" applyFont="1" applyFill="1" applyBorder="1" applyAlignment="1">
      <alignment horizontal="center" vertical="center"/>
    </xf>
    <xf numFmtId="0" fontId="9" fillId="5" borderId="27" xfId="2" applyFont="1" applyFill="1" applyBorder="1" applyAlignment="1">
      <alignment horizontal="center" vertical="center"/>
    </xf>
    <xf numFmtId="0" fontId="16" fillId="3" borderId="6" xfId="2" applyFont="1" applyFill="1" applyBorder="1" applyAlignment="1">
      <alignment horizontal="left" vertical="center"/>
    </xf>
    <xf numFmtId="0" fontId="16" fillId="3" borderId="7" xfId="2" applyFont="1" applyFill="1" applyBorder="1" applyAlignment="1">
      <alignment horizontal="left" vertical="center"/>
    </xf>
    <xf numFmtId="0" fontId="16" fillId="3" borderId="8" xfId="2" applyFont="1" applyFill="1" applyBorder="1" applyAlignment="1">
      <alignment horizontal="left" vertical="center"/>
    </xf>
    <xf numFmtId="0" fontId="16" fillId="7" borderId="14" xfId="2" applyFont="1" applyFill="1" applyBorder="1" applyAlignment="1">
      <alignment horizontal="left" vertical="center"/>
    </xf>
    <xf numFmtId="0" fontId="16" fillId="7" borderId="84" xfId="2" applyFont="1" applyFill="1" applyBorder="1" applyAlignment="1">
      <alignment horizontal="left" vertical="center"/>
    </xf>
    <xf numFmtId="0" fontId="16" fillId="7" borderId="85" xfId="2" applyFont="1" applyFill="1" applyBorder="1" applyAlignment="1">
      <alignment horizontal="left" vertical="center"/>
    </xf>
    <xf numFmtId="0" fontId="16" fillId="8" borderId="6" xfId="2" applyFont="1" applyFill="1" applyBorder="1" applyAlignment="1">
      <alignment horizontal="left" vertical="center" wrapText="1"/>
    </xf>
    <xf numFmtId="0" fontId="16" fillId="8" borderId="7" xfId="2" applyFont="1" applyFill="1" applyBorder="1" applyAlignment="1">
      <alignment horizontal="left" vertical="center" wrapText="1"/>
    </xf>
    <xf numFmtId="0" fontId="16" fillId="8" borderId="8" xfId="2" applyFont="1" applyFill="1" applyBorder="1" applyAlignment="1">
      <alignment horizontal="left" vertical="center" wrapText="1"/>
    </xf>
    <xf numFmtId="0" fontId="16" fillId="7" borderId="6" xfId="2" applyFont="1" applyFill="1" applyBorder="1" applyAlignment="1">
      <alignment horizontal="left" vertical="center"/>
    </xf>
    <xf numFmtId="0" fontId="16" fillId="7" borderId="7" xfId="2" applyFont="1" applyFill="1" applyBorder="1" applyAlignment="1">
      <alignment horizontal="left" vertical="center"/>
    </xf>
    <xf numFmtId="0" fontId="16" fillId="7" borderId="8" xfId="2" applyFont="1" applyFill="1" applyBorder="1" applyAlignment="1">
      <alignment horizontal="left" vertical="center"/>
    </xf>
    <xf numFmtId="0" fontId="16" fillId="9" borderId="6" xfId="2" applyFont="1" applyFill="1" applyBorder="1" applyAlignment="1">
      <alignment horizontal="center" vertical="center"/>
    </xf>
    <xf numFmtId="0" fontId="16" fillId="9" borderId="7" xfId="2" applyFont="1" applyFill="1" applyBorder="1" applyAlignment="1">
      <alignment horizontal="center" vertical="center"/>
    </xf>
    <xf numFmtId="0" fontId="16" fillId="9" borderId="8" xfId="2" applyFont="1" applyFill="1" applyBorder="1" applyAlignment="1">
      <alignment horizontal="center" vertical="center"/>
    </xf>
    <xf numFmtId="0" fontId="16" fillId="7" borderId="72" xfId="2" applyFont="1" applyFill="1" applyBorder="1" applyAlignment="1">
      <alignment horizontal="left" vertical="center"/>
    </xf>
    <xf numFmtId="0" fontId="16" fillId="7" borderId="0" xfId="2" applyFont="1" applyFill="1" applyBorder="1" applyAlignment="1">
      <alignment horizontal="left" vertical="center"/>
    </xf>
    <xf numFmtId="0" fontId="16" fillId="7" borderId="74" xfId="2" applyFont="1" applyFill="1" applyBorder="1" applyAlignment="1">
      <alignment horizontal="left" vertical="center"/>
    </xf>
    <xf numFmtId="0" fontId="4" fillId="0" borderId="0" xfId="0" applyFont="1" applyBorder="1" applyAlignment="1">
      <alignment horizontal="center"/>
    </xf>
    <xf numFmtId="0" fontId="7" fillId="0" borderId="0" xfId="1" applyNumberFormat="1" applyFont="1" applyFill="1" applyBorder="1" applyAlignment="1" applyProtection="1">
      <alignment horizontal="left" vertical="center"/>
    </xf>
    <xf numFmtId="0" fontId="14" fillId="0" borderId="1" xfId="2" applyFont="1" applyBorder="1" applyAlignment="1">
      <alignment horizontal="center"/>
    </xf>
    <xf numFmtId="0" fontId="14" fillId="0" borderId="2" xfId="2" applyFont="1" applyBorder="1" applyAlignment="1">
      <alignment horizontal="center"/>
    </xf>
    <xf numFmtId="0" fontId="16" fillId="2" borderId="6" xfId="2" applyFont="1" applyFill="1" applyBorder="1" applyAlignment="1">
      <alignment horizontal="center" vertical="center"/>
    </xf>
    <xf numFmtId="0" fontId="16" fillId="2" borderId="7" xfId="2" applyFont="1" applyFill="1" applyBorder="1" applyAlignment="1">
      <alignment horizontal="center" vertical="center"/>
    </xf>
    <xf numFmtId="0" fontId="16" fillId="2" borderId="8" xfId="2" applyFont="1" applyFill="1" applyBorder="1" applyAlignment="1">
      <alignment horizontal="center" vertical="center"/>
    </xf>
    <xf numFmtId="0" fontId="16" fillId="3" borderId="6" xfId="2" applyFont="1" applyFill="1" applyBorder="1" applyAlignment="1">
      <alignment horizontal="left" vertical="center" wrapText="1"/>
    </xf>
    <xf numFmtId="0" fontId="16" fillId="3" borderId="7" xfId="2" applyFont="1" applyFill="1" applyBorder="1" applyAlignment="1">
      <alignment horizontal="left" vertical="center" wrapText="1"/>
    </xf>
    <xf numFmtId="171" fontId="61" fillId="14" borderId="29" xfId="8" applyNumberFormat="1" applyFont="1" applyFill="1" applyBorder="1" applyAlignment="1">
      <alignment horizontal="center" vertical="center" wrapText="1"/>
    </xf>
    <xf numFmtId="0" fontId="61" fillId="15" borderId="23" xfId="8" applyFont="1" applyFill="1" applyBorder="1" applyAlignment="1">
      <alignment horizontal="left" vertical="center" wrapText="1"/>
    </xf>
    <xf numFmtId="0" fontId="60" fillId="0" borderId="23" xfId="8" applyFont="1" applyBorder="1" applyAlignment="1">
      <alignment horizontal="center" vertical="center" wrapText="1"/>
    </xf>
    <xf numFmtId="0" fontId="61" fillId="0" borderId="35" xfId="8" applyFont="1" applyBorder="1" applyAlignment="1">
      <alignment horizontal="center" vertical="center" wrapText="1"/>
    </xf>
    <xf numFmtId="0" fontId="61" fillId="0" borderId="29" xfId="8" applyFont="1" applyBorder="1" applyAlignment="1">
      <alignment horizontal="center" vertical="center" wrapText="1"/>
    </xf>
    <xf numFmtId="0" fontId="61" fillId="0" borderId="23" xfId="8" applyFont="1" applyBorder="1" applyAlignment="1">
      <alignment horizontal="center" vertical="center" textRotation="90" wrapText="1"/>
    </xf>
    <xf numFmtId="0" fontId="72" fillId="15" borderId="23" xfId="8" applyFont="1" applyFill="1" applyBorder="1" applyAlignment="1">
      <alignment horizontal="left" vertical="center"/>
    </xf>
    <xf numFmtId="0" fontId="72" fillId="15" borderId="116" xfId="8" applyFont="1" applyFill="1" applyBorder="1" applyAlignment="1">
      <alignment horizontal="left" vertical="center"/>
    </xf>
    <xf numFmtId="0" fontId="72" fillId="15" borderId="117" xfId="8" applyFont="1" applyFill="1" applyBorder="1" applyAlignment="1">
      <alignment horizontal="left" vertical="center"/>
    </xf>
    <xf numFmtId="0" fontId="72" fillId="15" borderId="22" xfId="8" applyFont="1" applyFill="1" applyBorder="1" applyAlignment="1">
      <alignment horizontal="left" vertical="center"/>
    </xf>
    <xf numFmtId="0" fontId="72" fillId="15" borderId="29" xfId="8" applyFont="1" applyFill="1" applyBorder="1" applyAlignment="1">
      <alignment horizontal="left" vertical="center"/>
    </xf>
    <xf numFmtId="0" fontId="68" fillId="0" borderId="78" xfId="1" applyFont="1" applyBorder="1" applyAlignment="1">
      <alignment horizontal="center" vertical="center"/>
    </xf>
    <xf numFmtId="0" fontId="72" fillId="0" borderId="23" xfId="8" applyFont="1" applyBorder="1" applyAlignment="1">
      <alignment horizontal="center" vertical="center" wrapText="1"/>
    </xf>
    <xf numFmtId="0" fontId="52" fillId="0" borderId="23" xfId="8" applyFont="1" applyBorder="1" applyAlignment="1">
      <alignment horizontal="center" vertical="center" wrapText="1"/>
    </xf>
    <xf numFmtId="172" fontId="52" fillId="0" borderId="23" xfId="7" applyNumberFormat="1" applyFont="1" applyBorder="1" applyAlignment="1">
      <alignment horizontal="center" vertical="center" textRotation="90"/>
    </xf>
    <xf numFmtId="0" fontId="52" fillId="0" borderId="23" xfId="8" applyFont="1" applyBorder="1" applyAlignment="1">
      <alignment horizontal="center" vertical="center" textRotation="90"/>
    </xf>
    <xf numFmtId="0" fontId="52" fillId="0" borderId="23" xfId="7" applyNumberFormat="1" applyFont="1" applyBorder="1" applyAlignment="1">
      <alignment horizontal="center" vertical="center" textRotation="90"/>
    </xf>
    <xf numFmtId="171" fontId="72" fillId="14" borderId="116" xfId="8" applyNumberFormat="1" applyFont="1" applyFill="1" applyBorder="1" applyAlignment="1">
      <alignment horizontal="center" vertical="center" wrapText="1"/>
    </xf>
    <xf numFmtId="171" fontId="72" fillId="14" borderId="22" xfId="8" applyNumberFormat="1" applyFont="1" applyFill="1" applyBorder="1" applyAlignment="1">
      <alignment horizontal="center" vertical="center" wrapText="1"/>
    </xf>
    <xf numFmtId="171" fontId="61" fillId="14" borderId="116" xfId="8" applyNumberFormat="1" applyFont="1" applyFill="1" applyBorder="1" applyAlignment="1">
      <alignment horizontal="center" vertical="center" wrapText="1"/>
    </xf>
    <xf numFmtId="171" fontId="61" fillId="14" borderId="22" xfId="8" applyNumberFormat="1" applyFont="1" applyFill="1" applyBorder="1" applyAlignment="1">
      <alignment horizontal="center" vertical="center" wrapText="1"/>
    </xf>
    <xf numFmtId="0" fontId="61" fillId="15" borderId="23" xfId="8" applyFont="1" applyFill="1" applyBorder="1" applyAlignment="1">
      <alignment horizontal="left" vertical="center"/>
    </xf>
    <xf numFmtId="0" fontId="61" fillId="15" borderId="29" xfId="8" applyFont="1" applyFill="1" applyBorder="1" applyAlignment="1">
      <alignment horizontal="left" vertical="center"/>
    </xf>
    <xf numFmtId="0" fontId="61" fillId="15" borderId="116" xfId="8" applyFont="1" applyFill="1" applyBorder="1" applyAlignment="1">
      <alignment horizontal="left" vertical="center"/>
    </xf>
    <xf numFmtId="0" fontId="61" fillId="15" borderId="117" xfId="8" applyFont="1" applyFill="1" applyBorder="1" applyAlignment="1">
      <alignment horizontal="left" vertical="center"/>
    </xf>
    <xf numFmtId="0" fontId="61" fillId="15" borderId="22" xfId="8" applyFont="1" applyFill="1" applyBorder="1" applyAlignment="1">
      <alignment horizontal="left" vertical="center"/>
    </xf>
    <xf numFmtId="0" fontId="61" fillId="0" borderId="23" xfId="8" applyFont="1" applyBorder="1" applyAlignment="1">
      <alignment horizontal="center" vertical="center" wrapText="1"/>
    </xf>
    <xf numFmtId="0" fontId="61" fillId="0" borderId="23" xfId="8" applyFont="1" applyBorder="1" applyAlignment="1">
      <alignment horizontal="center" vertical="center" textRotation="90"/>
    </xf>
    <xf numFmtId="0" fontId="48" fillId="11" borderId="94" xfId="5" applyFont="1" applyFill="1" applyBorder="1" applyAlignment="1">
      <alignment horizontal="center"/>
    </xf>
    <xf numFmtId="0" fontId="48" fillId="11" borderId="4" xfId="5" applyFont="1" applyFill="1" applyBorder="1" applyAlignment="1">
      <alignment horizontal="center"/>
    </xf>
    <xf numFmtId="0" fontId="48" fillId="11" borderId="95" xfId="5" applyFont="1" applyFill="1" applyBorder="1" applyAlignment="1">
      <alignment horizontal="center"/>
    </xf>
    <xf numFmtId="0" fontId="48" fillId="11" borderId="113" xfId="5" applyFont="1" applyFill="1" applyBorder="1" applyAlignment="1">
      <alignment horizontal="center"/>
    </xf>
    <xf numFmtId="0" fontId="48" fillId="11" borderId="112" xfId="5" applyFont="1" applyFill="1" applyBorder="1" applyAlignment="1">
      <alignment horizontal="center"/>
    </xf>
    <xf numFmtId="0" fontId="48" fillId="11" borderId="111" xfId="5" applyFont="1" applyFill="1" applyBorder="1" applyAlignment="1">
      <alignment horizontal="center"/>
    </xf>
    <xf numFmtId="0" fontId="38" fillId="10" borderId="107" xfId="5" applyFont="1" applyFill="1" applyBorder="1" applyAlignment="1">
      <alignment horizontal="center" vertical="center"/>
    </xf>
    <xf numFmtId="0" fontId="38" fillId="10" borderId="106" xfId="5" applyFont="1" applyFill="1" applyBorder="1" applyAlignment="1">
      <alignment horizontal="center" vertical="center"/>
    </xf>
    <xf numFmtId="0" fontId="38" fillId="10" borderId="106" xfId="5" applyFont="1" applyFill="1" applyBorder="1" applyAlignment="1">
      <alignment horizontal="center" vertical="center" wrapText="1"/>
    </xf>
    <xf numFmtId="0" fontId="47" fillId="8" borderId="110" xfId="5" applyFont="1" applyFill="1" applyBorder="1" applyAlignment="1">
      <alignment horizontal="center" vertical="center"/>
    </xf>
    <xf numFmtId="0" fontId="47" fillId="8" borderId="109" xfId="5" applyFont="1" applyFill="1" applyBorder="1" applyAlignment="1">
      <alignment horizontal="center" vertical="center"/>
    </xf>
    <xf numFmtId="0" fontId="47" fillId="8" borderId="108" xfId="5" applyFont="1" applyFill="1" applyBorder="1" applyAlignment="1">
      <alignment horizontal="center" vertical="center"/>
    </xf>
    <xf numFmtId="0" fontId="41" fillId="8" borderId="110" xfId="2" applyFont="1" applyFill="1" applyBorder="1" applyAlignment="1">
      <alignment horizontal="center" vertical="center" wrapText="1"/>
    </xf>
    <xf numFmtId="0" fontId="41" fillId="8" borderId="109" xfId="2" applyFont="1" applyFill="1" applyBorder="1" applyAlignment="1">
      <alignment horizontal="center" vertical="center" wrapText="1"/>
    </xf>
    <xf numFmtId="0" fontId="41" fillId="8" borderId="108" xfId="2" applyFont="1" applyFill="1" applyBorder="1" applyAlignment="1">
      <alignment horizontal="center" vertical="center" wrapText="1"/>
    </xf>
    <xf numFmtId="0" fontId="43" fillId="8" borderId="110" xfId="0" applyFont="1" applyFill="1" applyBorder="1" applyAlignment="1">
      <alignment horizontal="center" vertical="center"/>
    </xf>
    <xf numFmtId="0" fontId="43" fillId="8" borderId="109" xfId="0" applyFont="1" applyFill="1" applyBorder="1" applyAlignment="1">
      <alignment horizontal="center" vertical="center"/>
    </xf>
    <xf numFmtId="0" fontId="43" fillId="8" borderId="108" xfId="0" applyFont="1" applyFill="1" applyBorder="1" applyAlignment="1">
      <alignment horizontal="center" vertical="center"/>
    </xf>
    <xf numFmtId="0" fontId="53" fillId="13" borderId="114" xfId="4" applyFont="1" applyFill="1" applyBorder="1" applyAlignment="1">
      <alignment horizontal="center" vertical="center"/>
    </xf>
    <xf numFmtId="0" fontId="53" fillId="13" borderId="109" xfId="4" applyFont="1" applyFill="1" applyBorder="1" applyAlignment="1">
      <alignment horizontal="center" vertical="center"/>
    </xf>
    <xf numFmtId="0" fontId="53" fillId="13" borderId="115" xfId="4" applyFont="1" applyFill="1" applyBorder="1" applyAlignment="1">
      <alignment horizontal="center" vertical="center"/>
    </xf>
    <xf numFmtId="0" fontId="2" fillId="0" borderId="112" xfId="4" applyBorder="1" applyAlignment="1">
      <alignment horizontal="center" vertical="center"/>
    </xf>
    <xf numFmtId="0" fontId="49" fillId="12" borderId="114" xfId="4" applyFont="1" applyFill="1" applyBorder="1" applyAlignment="1">
      <alignment horizontal="center" vertical="center"/>
    </xf>
    <xf numFmtId="0" fontId="49" fillId="12" borderId="109" xfId="4" applyFont="1" applyFill="1" applyBorder="1" applyAlignment="1">
      <alignment horizontal="center" vertical="center"/>
    </xf>
    <xf numFmtId="0" fontId="49" fillId="12" borderId="115" xfId="4" applyFont="1" applyFill="1" applyBorder="1" applyAlignment="1">
      <alignment horizontal="center" vertical="center"/>
    </xf>
    <xf numFmtId="170" fontId="76" fillId="2" borderId="105" xfId="0" applyNumberFormat="1" applyFont="1" applyFill="1" applyBorder="1" applyAlignment="1">
      <alignment horizontal="center" vertical="center" wrapText="1"/>
    </xf>
    <xf numFmtId="170" fontId="20" fillId="2" borderId="105" xfId="5" applyNumberFormat="1" applyFont="1" applyFill="1" applyBorder="1" applyAlignment="1">
      <alignment horizontal="center" vertical="center"/>
    </xf>
    <xf numFmtId="170" fontId="20" fillId="2" borderId="102" xfId="5" applyNumberFormat="1" applyFont="1" applyFill="1" applyBorder="1" applyAlignment="1">
      <alignment horizontal="center" vertical="center"/>
    </xf>
    <xf numFmtId="170" fontId="20" fillId="0" borderId="0" xfId="5" applyNumberFormat="1" applyFont="1" applyAlignment="1">
      <alignment horizontal="center" vertical="center"/>
    </xf>
  </cellXfs>
  <cellStyles count="10">
    <cellStyle name="Гиперссылка" xfId="1" builtinId="8"/>
    <cellStyle name="Обычный" xfId="0" builtinId="0"/>
    <cellStyle name="Обычный 2" xfId="2" xr:uid="{64518361-4FEE-4694-A815-FA0FF6A28DB0}"/>
    <cellStyle name="Обычный 2 3" xfId="9" xr:uid="{D24BC30E-6869-4487-AF8F-6BBF0098BEFD}"/>
    <cellStyle name="Обычный 5" xfId="3" xr:uid="{B683FBC1-01A7-480B-8803-7C1A22374022}"/>
    <cellStyle name="Обычный 5 2" xfId="8" xr:uid="{91C5842C-E354-4922-9EA9-91017A4EFCB0}"/>
    <cellStyle name="Обычный 5 3" xfId="5" xr:uid="{A74943E0-42AB-40FC-A2DC-190B3A1A5496}"/>
    <cellStyle name="Обычный 7" xfId="4" xr:uid="{EC588F49-642D-46F8-8FDE-1DEF6B738888}"/>
    <cellStyle name="Обычный 7 2" xfId="6" xr:uid="{4367CA67-29AD-4A49-8571-B4F7274C8F64}"/>
    <cellStyle name="Процентный" xfId="7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117" Type="http://schemas.openxmlformats.org/officeDocument/2006/relationships/image" Target="../media/image117.pn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pn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38" Type="http://schemas.openxmlformats.org/officeDocument/2006/relationships/image" Target="../media/image138.png"/><Relationship Id="rId16" Type="http://schemas.openxmlformats.org/officeDocument/2006/relationships/image" Target="../media/image16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28" Type="http://schemas.openxmlformats.org/officeDocument/2006/relationships/image" Target="../media/image128.png"/><Relationship Id="rId5" Type="http://schemas.openxmlformats.org/officeDocument/2006/relationships/image" Target="../media/image5.pn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14" Type="http://schemas.openxmlformats.org/officeDocument/2006/relationships/image" Target="../media/image14.pn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13" Type="http://schemas.openxmlformats.org/officeDocument/2006/relationships/image" Target="../media/image113.png"/><Relationship Id="rId118" Type="http://schemas.openxmlformats.org/officeDocument/2006/relationships/image" Target="../media/image118.png"/><Relationship Id="rId126" Type="http://schemas.openxmlformats.org/officeDocument/2006/relationships/image" Target="../media/image126.png"/><Relationship Id="rId134" Type="http://schemas.openxmlformats.org/officeDocument/2006/relationships/image" Target="../media/image134.png"/><Relationship Id="rId8" Type="http://schemas.openxmlformats.org/officeDocument/2006/relationships/image" Target="../media/image8.png"/><Relationship Id="rId51" Type="http://schemas.openxmlformats.org/officeDocument/2006/relationships/image" Target="../media/image51.jpeg"/><Relationship Id="rId72" Type="http://schemas.openxmlformats.org/officeDocument/2006/relationships/image" Target="../media/image72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pn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116" Type="http://schemas.openxmlformats.org/officeDocument/2006/relationships/image" Target="../media/image116.png"/><Relationship Id="rId124" Type="http://schemas.openxmlformats.org/officeDocument/2006/relationships/image" Target="../media/image124.png"/><Relationship Id="rId129" Type="http://schemas.openxmlformats.org/officeDocument/2006/relationships/image" Target="../media/image129.png"/><Relationship Id="rId137" Type="http://schemas.openxmlformats.org/officeDocument/2006/relationships/image" Target="../media/image137.pn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png"/><Relationship Id="rId62" Type="http://schemas.openxmlformats.org/officeDocument/2006/relationships/image" Target="../media/image62.jpe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jpeg"/><Relationship Id="rId106" Type="http://schemas.openxmlformats.org/officeDocument/2006/relationships/image" Target="../media/image106.png"/><Relationship Id="rId114" Type="http://schemas.openxmlformats.org/officeDocument/2006/relationships/image" Target="../media/image114.png"/><Relationship Id="rId119" Type="http://schemas.openxmlformats.org/officeDocument/2006/relationships/image" Target="../media/image119.png"/><Relationship Id="rId127" Type="http://schemas.openxmlformats.org/officeDocument/2006/relationships/image" Target="../media/image127.pn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pn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30" Type="http://schemas.openxmlformats.org/officeDocument/2006/relationships/image" Target="../media/image130.png"/><Relationship Id="rId135" Type="http://schemas.openxmlformats.org/officeDocument/2006/relationships/image" Target="../media/image135.png"/><Relationship Id="rId4" Type="http://schemas.openxmlformats.org/officeDocument/2006/relationships/image" Target="../media/image4.png"/><Relationship Id="rId9" Type="http://schemas.openxmlformats.org/officeDocument/2006/relationships/image" Target="../media/image9.jpeg"/><Relationship Id="rId13" Type="http://schemas.openxmlformats.org/officeDocument/2006/relationships/image" Target="../media/image13.pn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9.png"/><Relationship Id="rId34" Type="http://schemas.openxmlformats.org/officeDocument/2006/relationships/image" Target="../media/image34.jpeg"/><Relationship Id="rId50" Type="http://schemas.openxmlformats.org/officeDocument/2006/relationships/image" Target="../media/image50.png"/><Relationship Id="rId55" Type="http://schemas.openxmlformats.org/officeDocument/2006/relationships/image" Target="../media/image55.jpe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29" Type="http://schemas.openxmlformats.org/officeDocument/2006/relationships/image" Target="../media/image29.jpeg"/><Relationship Id="rId24" Type="http://schemas.openxmlformats.org/officeDocument/2006/relationships/image" Target="../media/image24.png"/><Relationship Id="rId40" Type="http://schemas.openxmlformats.org/officeDocument/2006/relationships/image" Target="../media/image40.jpeg"/><Relationship Id="rId45" Type="http://schemas.openxmlformats.org/officeDocument/2006/relationships/image" Target="../media/image45.png"/><Relationship Id="rId66" Type="http://schemas.openxmlformats.org/officeDocument/2006/relationships/image" Target="../media/image66.jpe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61" Type="http://schemas.openxmlformats.org/officeDocument/2006/relationships/image" Target="../media/image61.jpeg"/><Relationship Id="rId82" Type="http://schemas.openxmlformats.org/officeDocument/2006/relationships/image" Target="../media/image82.png"/><Relationship Id="rId19" Type="http://schemas.openxmlformats.org/officeDocument/2006/relationships/image" Target="../media/image19.jpe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8.png"/><Relationship Id="rId1" Type="http://schemas.openxmlformats.org/officeDocument/2006/relationships/image" Target="../media/image7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8.png"/><Relationship Id="rId1" Type="http://schemas.openxmlformats.org/officeDocument/2006/relationships/image" Target="../media/image7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8.png"/><Relationship Id="rId1" Type="http://schemas.openxmlformats.org/officeDocument/2006/relationships/image" Target="../media/image7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5.png"/><Relationship Id="rId13" Type="http://schemas.openxmlformats.org/officeDocument/2006/relationships/image" Target="../media/image148.png"/><Relationship Id="rId18" Type="http://schemas.openxmlformats.org/officeDocument/2006/relationships/image" Target="../media/image152.png"/><Relationship Id="rId26" Type="http://schemas.openxmlformats.org/officeDocument/2006/relationships/image" Target="../media/image160.png"/><Relationship Id="rId39" Type="http://schemas.openxmlformats.org/officeDocument/2006/relationships/image" Target="../media/image173.png"/><Relationship Id="rId3" Type="http://schemas.openxmlformats.org/officeDocument/2006/relationships/image" Target="../media/image141.jpeg"/><Relationship Id="rId21" Type="http://schemas.openxmlformats.org/officeDocument/2006/relationships/image" Target="../media/image155.png"/><Relationship Id="rId34" Type="http://schemas.openxmlformats.org/officeDocument/2006/relationships/image" Target="../media/image168.png"/><Relationship Id="rId42" Type="http://schemas.openxmlformats.org/officeDocument/2006/relationships/image" Target="../media/image176.jpeg"/><Relationship Id="rId7" Type="http://schemas.openxmlformats.org/officeDocument/2006/relationships/image" Target="../media/image134.png"/><Relationship Id="rId12" Type="http://schemas.openxmlformats.org/officeDocument/2006/relationships/image" Target="../media/image147.png"/><Relationship Id="rId17" Type="http://schemas.openxmlformats.org/officeDocument/2006/relationships/image" Target="../media/image151.png"/><Relationship Id="rId25" Type="http://schemas.openxmlformats.org/officeDocument/2006/relationships/image" Target="../media/image159.png"/><Relationship Id="rId33" Type="http://schemas.openxmlformats.org/officeDocument/2006/relationships/image" Target="../media/image167.png"/><Relationship Id="rId38" Type="http://schemas.openxmlformats.org/officeDocument/2006/relationships/image" Target="../media/image172.png"/><Relationship Id="rId46" Type="http://schemas.openxmlformats.org/officeDocument/2006/relationships/image" Target="../media/image180.png"/><Relationship Id="rId2" Type="http://schemas.openxmlformats.org/officeDocument/2006/relationships/image" Target="../media/image140.png"/><Relationship Id="rId16" Type="http://schemas.openxmlformats.org/officeDocument/2006/relationships/image" Target="../media/image150.png"/><Relationship Id="rId20" Type="http://schemas.openxmlformats.org/officeDocument/2006/relationships/image" Target="../media/image154.png"/><Relationship Id="rId29" Type="http://schemas.openxmlformats.org/officeDocument/2006/relationships/image" Target="../media/image163.png"/><Relationship Id="rId41" Type="http://schemas.openxmlformats.org/officeDocument/2006/relationships/image" Target="../media/image175.png"/><Relationship Id="rId1" Type="http://schemas.openxmlformats.org/officeDocument/2006/relationships/image" Target="../media/image139.png"/><Relationship Id="rId6" Type="http://schemas.openxmlformats.org/officeDocument/2006/relationships/image" Target="../media/image144.png"/><Relationship Id="rId11" Type="http://schemas.openxmlformats.org/officeDocument/2006/relationships/image" Target="../media/image146.png"/><Relationship Id="rId24" Type="http://schemas.openxmlformats.org/officeDocument/2006/relationships/image" Target="../media/image158.png"/><Relationship Id="rId32" Type="http://schemas.openxmlformats.org/officeDocument/2006/relationships/image" Target="../media/image166.png"/><Relationship Id="rId37" Type="http://schemas.openxmlformats.org/officeDocument/2006/relationships/image" Target="../media/image171.png"/><Relationship Id="rId40" Type="http://schemas.openxmlformats.org/officeDocument/2006/relationships/image" Target="../media/image174.png"/><Relationship Id="rId45" Type="http://schemas.openxmlformats.org/officeDocument/2006/relationships/image" Target="../media/image179.png"/><Relationship Id="rId5" Type="http://schemas.openxmlformats.org/officeDocument/2006/relationships/image" Target="../media/image143.png"/><Relationship Id="rId15" Type="http://schemas.openxmlformats.org/officeDocument/2006/relationships/image" Target="../media/image149.png"/><Relationship Id="rId23" Type="http://schemas.openxmlformats.org/officeDocument/2006/relationships/image" Target="../media/image157.png"/><Relationship Id="rId28" Type="http://schemas.openxmlformats.org/officeDocument/2006/relationships/image" Target="../media/image162.png"/><Relationship Id="rId36" Type="http://schemas.openxmlformats.org/officeDocument/2006/relationships/image" Target="../media/image170.png"/><Relationship Id="rId10" Type="http://schemas.openxmlformats.org/officeDocument/2006/relationships/image" Target="../media/image145.png"/><Relationship Id="rId19" Type="http://schemas.openxmlformats.org/officeDocument/2006/relationships/image" Target="../media/image153.png"/><Relationship Id="rId31" Type="http://schemas.openxmlformats.org/officeDocument/2006/relationships/image" Target="../media/image165.png"/><Relationship Id="rId44" Type="http://schemas.openxmlformats.org/officeDocument/2006/relationships/image" Target="../media/image178.png"/><Relationship Id="rId4" Type="http://schemas.openxmlformats.org/officeDocument/2006/relationships/image" Target="../media/image142.png"/><Relationship Id="rId9" Type="http://schemas.openxmlformats.org/officeDocument/2006/relationships/image" Target="../media/image136.png"/><Relationship Id="rId14" Type="http://schemas.openxmlformats.org/officeDocument/2006/relationships/image" Target="../media/image49.png"/><Relationship Id="rId22" Type="http://schemas.openxmlformats.org/officeDocument/2006/relationships/image" Target="../media/image156.png"/><Relationship Id="rId27" Type="http://schemas.openxmlformats.org/officeDocument/2006/relationships/image" Target="../media/image161.png"/><Relationship Id="rId30" Type="http://schemas.openxmlformats.org/officeDocument/2006/relationships/image" Target="../media/image164.png"/><Relationship Id="rId35" Type="http://schemas.openxmlformats.org/officeDocument/2006/relationships/image" Target="../media/image169.png"/><Relationship Id="rId43" Type="http://schemas.openxmlformats.org/officeDocument/2006/relationships/image" Target="../media/image17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71437</xdr:colOff>
      <xdr:row>173</xdr:row>
      <xdr:rowOff>11906</xdr:rowOff>
    </xdr:from>
    <xdr:to>
      <xdr:col>1</xdr:col>
      <xdr:colOff>619124</xdr:colOff>
      <xdr:row>173</xdr:row>
      <xdr:rowOff>353785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7E7AF5DF-849B-48B5-9B2E-4AF9A8F73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9062" y="66124931"/>
          <a:ext cx="547687" cy="341879"/>
        </a:xfrm>
        <a:prstGeom prst="rect">
          <a:avLst/>
        </a:prstGeom>
      </xdr:spPr>
    </xdr:pic>
    <xdr:clientData/>
  </xdr:twoCellAnchor>
  <xdr:twoCellAnchor editAs="oneCell">
    <xdr:from>
      <xdr:col>1</xdr:col>
      <xdr:colOff>9526</xdr:colOff>
      <xdr:row>128</xdr:row>
      <xdr:rowOff>38100</xdr:rowOff>
    </xdr:from>
    <xdr:to>
      <xdr:col>2</xdr:col>
      <xdr:colOff>1</xdr:colOff>
      <xdr:row>129</xdr:row>
      <xdr:rowOff>340178</xdr:rowOff>
    </xdr:to>
    <xdr:pic>
      <xdr:nvPicPr>
        <xdr:cNvPr id="3" name="Объект 5">
          <a:extLst>
            <a:ext uri="{FF2B5EF4-FFF2-40B4-BE49-F238E27FC236}">
              <a16:creationId xmlns:a16="http://schemas.microsoft.com/office/drawing/2014/main" id="{CB23EC85-280A-40EC-B627-041D4AC2E2A5}"/>
            </a:ext>
          </a:extLst>
        </xdr:cNvPr>
        <xdr:cNvPicPr>
          <a:picLocks noGrp="1"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521" t="12552" r="12521" b="14644"/>
        <a:stretch>
          <a:fillRect/>
        </a:stretch>
      </xdr:blipFill>
      <xdr:spPr bwMode="auto">
        <a:xfrm>
          <a:off x="57151" y="49339500"/>
          <a:ext cx="695325" cy="664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19050</xdr:colOff>
      <xdr:row>129</xdr:row>
      <xdr:rowOff>336095</xdr:rowOff>
    </xdr:from>
    <xdr:to>
      <xdr:col>2</xdr:col>
      <xdr:colOff>2381</xdr:colOff>
      <xdr:row>131</xdr:row>
      <xdr:rowOff>353787</xdr:rowOff>
    </xdr:to>
    <xdr:pic>
      <xdr:nvPicPr>
        <xdr:cNvPr id="4" name="Рисунок 122">
          <a:extLst>
            <a:ext uri="{FF2B5EF4-FFF2-40B4-BE49-F238E27FC236}">
              <a16:creationId xmlns:a16="http://schemas.microsoft.com/office/drawing/2014/main" id="{D68C47EE-5E90-445B-AE2D-C66589856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49999445"/>
          <a:ext cx="688181" cy="7415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20410</xdr:colOff>
      <xdr:row>132</xdr:row>
      <xdr:rowOff>19050</xdr:rowOff>
    </xdr:from>
    <xdr:to>
      <xdr:col>1</xdr:col>
      <xdr:colOff>693964</xdr:colOff>
      <xdr:row>134</xdr:row>
      <xdr:rowOff>3099</xdr:rowOff>
    </xdr:to>
    <xdr:pic>
      <xdr:nvPicPr>
        <xdr:cNvPr id="5" name="Рисунок 123">
          <a:extLst>
            <a:ext uri="{FF2B5EF4-FFF2-40B4-BE49-F238E27FC236}">
              <a16:creationId xmlns:a16="http://schemas.microsoft.com/office/drawing/2014/main" id="{4DAD39F9-F387-45F1-AD69-DEB1E828E7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170" t="3027" r="18170" b="3027"/>
        <a:stretch>
          <a:fillRect/>
        </a:stretch>
      </xdr:blipFill>
      <xdr:spPr bwMode="auto">
        <a:xfrm>
          <a:off x="68035" y="50768250"/>
          <a:ext cx="673554" cy="7079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13607</xdr:colOff>
      <xdr:row>134</xdr:row>
      <xdr:rowOff>19050</xdr:rowOff>
    </xdr:from>
    <xdr:to>
      <xdr:col>1</xdr:col>
      <xdr:colOff>693964</xdr:colOff>
      <xdr:row>136</xdr:row>
      <xdr:rowOff>2366</xdr:rowOff>
    </xdr:to>
    <xdr:pic>
      <xdr:nvPicPr>
        <xdr:cNvPr id="6" name="Рисунок 124">
          <a:extLst>
            <a:ext uri="{FF2B5EF4-FFF2-40B4-BE49-F238E27FC236}">
              <a16:creationId xmlns:a16="http://schemas.microsoft.com/office/drawing/2014/main" id="{B60DFDAF-AC0A-4840-A68F-5F5BD1D84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232" y="51492150"/>
          <a:ext cx="680357" cy="7072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38454</xdr:colOff>
      <xdr:row>143</xdr:row>
      <xdr:rowOff>353786</xdr:rowOff>
    </xdr:from>
    <xdr:to>
      <xdr:col>2</xdr:col>
      <xdr:colOff>27213</xdr:colOff>
      <xdr:row>146</xdr:row>
      <xdr:rowOff>13607</xdr:rowOff>
    </xdr:to>
    <xdr:pic>
      <xdr:nvPicPr>
        <xdr:cNvPr id="7" name="Рисунок 125">
          <a:extLst>
            <a:ext uri="{FF2B5EF4-FFF2-40B4-BE49-F238E27FC236}">
              <a16:creationId xmlns:a16="http://schemas.microsoft.com/office/drawing/2014/main" id="{2960FC91-67E9-4F89-AE5C-24E4A08E9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54" y="55084436"/>
          <a:ext cx="741234" cy="7456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175533</xdr:colOff>
      <xdr:row>0</xdr:row>
      <xdr:rowOff>0</xdr:rowOff>
    </xdr:from>
    <xdr:to>
      <xdr:col>2</xdr:col>
      <xdr:colOff>2071008</xdr:colOff>
      <xdr:row>1</xdr:row>
      <xdr:rowOff>6507</xdr:rowOff>
    </xdr:to>
    <xdr:pic>
      <xdr:nvPicPr>
        <xdr:cNvPr id="8" name="Рисунок 1">
          <a:extLst>
            <a:ext uri="{FF2B5EF4-FFF2-40B4-BE49-F238E27FC236}">
              <a16:creationId xmlns:a16="http://schemas.microsoft.com/office/drawing/2014/main" id="{A217660F-10F5-420B-A0DA-0A58D16DA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3158" y="0"/>
          <a:ext cx="2600325" cy="10542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498363</xdr:colOff>
      <xdr:row>0</xdr:row>
      <xdr:rowOff>32656</xdr:rowOff>
    </xdr:from>
    <xdr:to>
      <xdr:col>9</xdr:col>
      <xdr:colOff>763362</xdr:colOff>
      <xdr:row>0</xdr:row>
      <xdr:rowOff>1035147</xdr:rowOff>
    </xdr:to>
    <xdr:pic>
      <xdr:nvPicPr>
        <xdr:cNvPr id="9" name="Рисунок 2">
          <a:extLst>
            <a:ext uri="{FF2B5EF4-FFF2-40B4-BE49-F238E27FC236}">
              <a16:creationId xmlns:a16="http://schemas.microsoft.com/office/drawing/2014/main" id="{66B3C3A3-C0BC-4427-8234-D55CDC83E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8163" y="32656"/>
          <a:ext cx="2122374" cy="10024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19050</xdr:colOff>
      <xdr:row>146</xdr:row>
      <xdr:rowOff>9525</xdr:rowOff>
    </xdr:from>
    <xdr:to>
      <xdr:col>2</xdr:col>
      <xdr:colOff>489857</xdr:colOff>
      <xdr:row>146</xdr:row>
      <xdr:rowOff>503464</xdr:rowOff>
    </xdr:to>
    <xdr:pic>
      <xdr:nvPicPr>
        <xdr:cNvPr id="10" name="Рисунок 21">
          <a:extLst>
            <a:ext uri="{FF2B5EF4-FFF2-40B4-BE49-F238E27FC236}">
              <a16:creationId xmlns:a16="http://schemas.microsoft.com/office/drawing/2014/main" id="{63945D48-784B-4F5D-85BE-E1302B1DB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55826025"/>
          <a:ext cx="1175657" cy="4939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152400</xdr:colOff>
      <xdr:row>9</xdr:row>
      <xdr:rowOff>10885</xdr:rowOff>
    </xdr:from>
    <xdr:to>
      <xdr:col>1</xdr:col>
      <xdr:colOff>503464</xdr:colOff>
      <xdr:row>9</xdr:row>
      <xdr:rowOff>343472</xdr:rowOff>
    </xdr:to>
    <xdr:pic>
      <xdr:nvPicPr>
        <xdr:cNvPr id="11" name="Рисунок 27">
          <a:extLst>
            <a:ext uri="{FF2B5EF4-FFF2-40B4-BE49-F238E27FC236}">
              <a16:creationId xmlns:a16="http://schemas.microsoft.com/office/drawing/2014/main" id="{7FAC5F44-9707-4DD5-AD5A-442D5E3B8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3944710"/>
          <a:ext cx="351064" cy="3325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157843</xdr:colOff>
      <xdr:row>20</xdr:row>
      <xdr:rowOff>13608</xdr:rowOff>
    </xdr:from>
    <xdr:to>
      <xdr:col>1</xdr:col>
      <xdr:colOff>510268</xdr:colOff>
      <xdr:row>21</xdr:row>
      <xdr:rowOff>13609</xdr:rowOff>
    </xdr:to>
    <xdr:pic>
      <xdr:nvPicPr>
        <xdr:cNvPr id="12" name="Рисунок 2">
          <a:extLst>
            <a:ext uri="{FF2B5EF4-FFF2-40B4-BE49-F238E27FC236}">
              <a16:creationId xmlns:a16="http://schemas.microsoft.com/office/drawing/2014/main" id="{A97CA3C9-EA28-43F0-B7FF-E37E6F182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5468" y="8176533"/>
          <a:ext cx="352425" cy="3619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166008</xdr:colOff>
      <xdr:row>18</xdr:row>
      <xdr:rowOff>280308</xdr:rowOff>
    </xdr:from>
    <xdr:to>
      <xdr:col>1</xdr:col>
      <xdr:colOff>594633</xdr:colOff>
      <xdr:row>20</xdr:row>
      <xdr:rowOff>59875</xdr:rowOff>
    </xdr:to>
    <xdr:pic>
      <xdr:nvPicPr>
        <xdr:cNvPr id="13" name="Рисунок 3">
          <a:extLst>
            <a:ext uri="{FF2B5EF4-FFF2-40B4-BE49-F238E27FC236}">
              <a16:creationId xmlns:a16="http://schemas.microsoft.com/office/drawing/2014/main" id="{EC752327-E223-4658-B0CF-71880F876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3633" y="7719333"/>
          <a:ext cx="428625" cy="5034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182335</xdr:colOff>
      <xdr:row>21</xdr:row>
      <xdr:rowOff>27215</xdr:rowOff>
    </xdr:from>
    <xdr:to>
      <xdr:col>1</xdr:col>
      <xdr:colOff>534760</xdr:colOff>
      <xdr:row>22</xdr:row>
      <xdr:rowOff>59871</xdr:rowOff>
    </xdr:to>
    <xdr:pic>
      <xdr:nvPicPr>
        <xdr:cNvPr id="14" name="Рисунок 5">
          <a:extLst>
            <a:ext uri="{FF2B5EF4-FFF2-40B4-BE49-F238E27FC236}">
              <a16:creationId xmlns:a16="http://schemas.microsoft.com/office/drawing/2014/main" id="{6CC1B985-6B25-42A3-B3AD-F40894817D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960" y="8552090"/>
          <a:ext cx="352425" cy="3946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146958</xdr:colOff>
      <xdr:row>16</xdr:row>
      <xdr:rowOff>265341</xdr:rowOff>
    </xdr:from>
    <xdr:to>
      <xdr:col>1</xdr:col>
      <xdr:colOff>585108</xdr:colOff>
      <xdr:row>18</xdr:row>
      <xdr:rowOff>68036</xdr:rowOff>
    </xdr:to>
    <xdr:pic>
      <xdr:nvPicPr>
        <xdr:cNvPr id="15" name="Рисунок 6">
          <a:extLst>
            <a:ext uri="{FF2B5EF4-FFF2-40B4-BE49-F238E27FC236}">
              <a16:creationId xmlns:a16="http://schemas.microsoft.com/office/drawing/2014/main" id="{765A76A7-D4FF-4B0E-BAAD-D41382D96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583" y="6970941"/>
          <a:ext cx="438150" cy="536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153524</xdr:colOff>
      <xdr:row>13</xdr:row>
      <xdr:rowOff>283502</xdr:rowOff>
    </xdr:from>
    <xdr:to>
      <xdr:col>1</xdr:col>
      <xdr:colOff>563099</xdr:colOff>
      <xdr:row>15</xdr:row>
      <xdr:rowOff>68035</xdr:rowOff>
    </xdr:to>
    <xdr:pic>
      <xdr:nvPicPr>
        <xdr:cNvPr id="16" name="Рисунок 8">
          <a:extLst>
            <a:ext uri="{FF2B5EF4-FFF2-40B4-BE49-F238E27FC236}">
              <a16:creationId xmlns:a16="http://schemas.microsoft.com/office/drawing/2014/main" id="{FB224DAA-1717-4D72-AC0D-08E8A8EB60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1149" y="5836577"/>
          <a:ext cx="409575" cy="5084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131989</xdr:colOff>
      <xdr:row>17</xdr:row>
      <xdr:rowOff>258536</xdr:rowOff>
    </xdr:from>
    <xdr:to>
      <xdr:col>1</xdr:col>
      <xdr:colOff>646339</xdr:colOff>
      <xdr:row>19</xdr:row>
      <xdr:rowOff>84363</xdr:rowOff>
    </xdr:to>
    <xdr:pic>
      <xdr:nvPicPr>
        <xdr:cNvPr id="17" name="Рисунок 9">
          <a:extLst>
            <a:ext uri="{FF2B5EF4-FFF2-40B4-BE49-F238E27FC236}">
              <a16:creationId xmlns:a16="http://schemas.microsoft.com/office/drawing/2014/main" id="{1682EBF5-5E90-4BBB-9D2C-B35D8B86B3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614" y="7335611"/>
          <a:ext cx="514350" cy="5497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28575</xdr:colOff>
      <xdr:row>122</xdr:row>
      <xdr:rowOff>19051</xdr:rowOff>
    </xdr:from>
    <xdr:to>
      <xdr:col>2</xdr:col>
      <xdr:colOff>781050</xdr:colOff>
      <xdr:row>122</xdr:row>
      <xdr:rowOff>503465</xdr:rowOff>
    </xdr:to>
    <xdr:pic>
      <xdr:nvPicPr>
        <xdr:cNvPr id="18" name="Рисунок 117">
          <a:extLst>
            <a:ext uri="{FF2B5EF4-FFF2-40B4-BE49-F238E27FC236}">
              <a16:creationId xmlns:a16="http://schemas.microsoft.com/office/drawing/2014/main" id="{D9A8FCBD-3EF2-44A2-A5A3-A3A1363D37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20" t="30696" r="5457" b="23122"/>
        <a:stretch>
          <a:fillRect/>
        </a:stretch>
      </xdr:blipFill>
      <xdr:spPr bwMode="auto">
        <a:xfrm>
          <a:off x="76200" y="46682026"/>
          <a:ext cx="1457325" cy="4844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155</xdr:row>
      <xdr:rowOff>13110</xdr:rowOff>
    </xdr:from>
    <xdr:to>
      <xdr:col>1</xdr:col>
      <xdr:colOff>685799</xdr:colOff>
      <xdr:row>155</xdr:row>
      <xdr:rowOff>362696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109DEF71-E01C-459F-874F-48CF174669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870"/>
        <a:stretch/>
      </xdr:blipFill>
      <xdr:spPr bwMode="auto">
        <a:xfrm>
          <a:off x="47625" y="59334810"/>
          <a:ext cx="685799" cy="3495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32657</xdr:colOff>
      <xdr:row>150</xdr:row>
      <xdr:rowOff>14967</xdr:rowOff>
    </xdr:from>
    <xdr:to>
      <xdr:col>1</xdr:col>
      <xdr:colOff>666750</xdr:colOff>
      <xdr:row>150</xdr:row>
      <xdr:rowOff>340178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481FCA9C-A217-48DB-94B3-0D2F24A51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282" y="57479292"/>
          <a:ext cx="634093" cy="3252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28575</xdr:colOff>
      <xdr:row>151</xdr:row>
      <xdr:rowOff>19050</xdr:rowOff>
    </xdr:from>
    <xdr:to>
      <xdr:col>1</xdr:col>
      <xdr:colOff>695325</xdr:colOff>
      <xdr:row>151</xdr:row>
      <xdr:rowOff>340178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611CAEFE-D644-4A71-80CE-FE6F8A162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57854850"/>
          <a:ext cx="666750" cy="3211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20581</xdr:colOff>
      <xdr:row>166</xdr:row>
      <xdr:rowOff>8844</xdr:rowOff>
    </xdr:from>
    <xdr:to>
      <xdr:col>2</xdr:col>
      <xdr:colOff>435430</xdr:colOff>
      <xdr:row>166</xdr:row>
      <xdr:rowOff>435428</xdr:rowOff>
    </xdr:to>
    <xdr:pic>
      <xdr:nvPicPr>
        <xdr:cNvPr id="22" name="Рисунок 22">
          <a:extLst>
            <a:ext uri="{FF2B5EF4-FFF2-40B4-BE49-F238E27FC236}">
              <a16:creationId xmlns:a16="http://schemas.microsoft.com/office/drawing/2014/main" id="{F5D2D832-2683-4E6E-987C-E5B62E2DA6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06" y="63397719"/>
          <a:ext cx="1119699" cy="4265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133350</xdr:colOff>
      <xdr:row>167</xdr:row>
      <xdr:rowOff>28575</xdr:rowOff>
    </xdr:from>
    <xdr:to>
      <xdr:col>1</xdr:col>
      <xdr:colOff>523875</xdr:colOff>
      <xdr:row>167</xdr:row>
      <xdr:rowOff>353786</xdr:rowOff>
    </xdr:to>
    <xdr:pic>
      <xdr:nvPicPr>
        <xdr:cNvPr id="23" name="Рисунок 23">
          <a:extLst>
            <a:ext uri="{FF2B5EF4-FFF2-40B4-BE49-F238E27FC236}">
              <a16:creationId xmlns:a16="http://schemas.microsoft.com/office/drawing/2014/main" id="{8A31767F-07EA-44BC-86AD-2592C8F4C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975" y="63874650"/>
          <a:ext cx="390525" cy="3252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258536</xdr:colOff>
      <xdr:row>168</xdr:row>
      <xdr:rowOff>9525</xdr:rowOff>
    </xdr:from>
    <xdr:to>
      <xdr:col>1</xdr:col>
      <xdr:colOff>476250</xdr:colOff>
      <xdr:row>168</xdr:row>
      <xdr:rowOff>350610</xdr:rowOff>
    </xdr:to>
    <xdr:pic>
      <xdr:nvPicPr>
        <xdr:cNvPr id="24" name="Рисунок 24">
          <a:extLst>
            <a:ext uri="{FF2B5EF4-FFF2-40B4-BE49-F238E27FC236}">
              <a16:creationId xmlns:a16="http://schemas.microsoft.com/office/drawing/2014/main" id="{35BBCEB5-F66C-4A1F-BDA4-8D0B9781FB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6161" y="64217550"/>
          <a:ext cx="217714" cy="3410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133350</xdr:colOff>
      <xdr:row>169</xdr:row>
      <xdr:rowOff>9525</xdr:rowOff>
    </xdr:from>
    <xdr:to>
      <xdr:col>1</xdr:col>
      <xdr:colOff>542925</xdr:colOff>
      <xdr:row>169</xdr:row>
      <xdr:rowOff>340179</xdr:rowOff>
    </xdr:to>
    <xdr:pic>
      <xdr:nvPicPr>
        <xdr:cNvPr id="25" name="Рисунок 25">
          <a:extLst>
            <a:ext uri="{FF2B5EF4-FFF2-40B4-BE49-F238E27FC236}">
              <a16:creationId xmlns:a16="http://schemas.microsoft.com/office/drawing/2014/main" id="{D9029E13-9162-489E-89C0-1CBA57171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975" y="64579500"/>
          <a:ext cx="409575" cy="3306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22897</xdr:colOff>
      <xdr:row>157</xdr:row>
      <xdr:rowOff>21725</xdr:rowOff>
    </xdr:from>
    <xdr:to>
      <xdr:col>1</xdr:col>
      <xdr:colOff>686926</xdr:colOff>
      <xdr:row>158</xdr:row>
      <xdr:rowOff>658</xdr:rowOff>
    </xdr:to>
    <xdr:pic>
      <xdr:nvPicPr>
        <xdr:cNvPr id="26" name="Рисунок 1">
          <a:extLst>
            <a:ext uri="{FF2B5EF4-FFF2-40B4-BE49-F238E27FC236}">
              <a16:creationId xmlns:a16="http://schemas.microsoft.com/office/drawing/2014/main" id="{1899DBF4-05DB-45E2-9ECC-ED4FD32E8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22" y="60076850"/>
          <a:ext cx="664029" cy="3504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19049</xdr:colOff>
      <xdr:row>43</xdr:row>
      <xdr:rowOff>19050</xdr:rowOff>
    </xdr:from>
    <xdr:to>
      <xdr:col>2</xdr:col>
      <xdr:colOff>530679</xdr:colOff>
      <xdr:row>43</xdr:row>
      <xdr:rowOff>513502</xdr:rowOff>
    </xdr:to>
    <xdr:pic>
      <xdr:nvPicPr>
        <xdr:cNvPr id="27" name="Рисунок 21">
          <a:extLst>
            <a:ext uri="{FF2B5EF4-FFF2-40B4-BE49-F238E27FC236}">
              <a16:creationId xmlns:a16="http://schemas.microsoft.com/office/drawing/2014/main" id="{E4EF5721-D13F-48C4-B2CF-5158791B1B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4" y="16687800"/>
          <a:ext cx="1216480" cy="494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47625</xdr:colOff>
      <xdr:row>47</xdr:row>
      <xdr:rowOff>19050</xdr:rowOff>
    </xdr:from>
    <xdr:to>
      <xdr:col>1</xdr:col>
      <xdr:colOff>685800</xdr:colOff>
      <xdr:row>48</xdr:row>
      <xdr:rowOff>210</xdr:rowOff>
    </xdr:to>
    <xdr:pic>
      <xdr:nvPicPr>
        <xdr:cNvPr id="28" name="Рисунок 16">
          <a:extLst>
            <a:ext uri="{FF2B5EF4-FFF2-40B4-BE49-F238E27FC236}">
              <a16:creationId xmlns:a16="http://schemas.microsoft.com/office/drawing/2014/main" id="{0B90B418-E050-4571-8524-5C3073EA0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18307050"/>
          <a:ext cx="638175" cy="343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30106</xdr:colOff>
      <xdr:row>48</xdr:row>
      <xdr:rowOff>10206</xdr:rowOff>
    </xdr:from>
    <xdr:to>
      <xdr:col>1</xdr:col>
      <xdr:colOff>691243</xdr:colOff>
      <xdr:row>48</xdr:row>
      <xdr:rowOff>357552</xdr:rowOff>
    </xdr:to>
    <xdr:pic>
      <xdr:nvPicPr>
        <xdr:cNvPr id="29" name="Рисунок 17">
          <a:extLst>
            <a:ext uri="{FF2B5EF4-FFF2-40B4-BE49-F238E27FC236}">
              <a16:creationId xmlns:a16="http://schemas.microsoft.com/office/drawing/2014/main" id="{63AA855C-0C0C-4D5E-9060-1EDC53B35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731" y="18660156"/>
          <a:ext cx="661137" cy="3473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25003</xdr:colOff>
      <xdr:row>49</xdr:row>
      <xdr:rowOff>9525</xdr:rowOff>
    </xdr:from>
    <xdr:to>
      <xdr:col>1</xdr:col>
      <xdr:colOff>664028</xdr:colOff>
      <xdr:row>49</xdr:row>
      <xdr:rowOff>353786</xdr:rowOff>
    </xdr:to>
    <xdr:pic>
      <xdr:nvPicPr>
        <xdr:cNvPr id="30" name="Рисунок 18">
          <a:extLst>
            <a:ext uri="{FF2B5EF4-FFF2-40B4-BE49-F238E27FC236}">
              <a16:creationId xmlns:a16="http://schemas.microsoft.com/office/drawing/2014/main" id="{B389C1FA-9731-4E5E-B70A-90B6E7B21A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28" y="19021425"/>
          <a:ext cx="639025" cy="3442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19050</xdr:colOff>
      <xdr:row>50</xdr:row>
      <xdr:rowOff>28575</xdr:rowOff>
    </xdr:from>
    <xdr:to>
      <xdr:col>2</xdr:col>
      <xdr:colOff>0</xdr:colOff>
      <xdr:row>50</xdr:row>
      <xdr:rowOff>353786</xdr:rowOff>
    </xdr:to>
    <xdr:pic>
      <xdr:nvPicPr>
        <xdr:cNvPr id="31" name="Рисунок 19">
          <a:extLst>
            <a:ext uri="{FF2B5EF4-FFF2-40B4-BE49-F238E27FC236}">
              <a16:creationId xmlns:a16="http://schemas.microsoft.com/office/drawing/2014/main" id="{CEA0B9F5-D80C-4AB1-97A8-DA2A89A7D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19402425"/>
          <a:ext cx="685800" cy="3252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19050</xdr:colOff>
      <xdr:row>51</xdr:row>
      <xdr:rowOff>19050</xdr:rowOff>
    </xdr:from>
    <xdr:to>
      <xdr:col>1</xdr:col>
      <xdr:colOff>696685</xdr:colOff>
      <xdr:row>51</xdr:row>
      <xdr:rowOff>340179</xdr:rowOff>
    </xdr:to>
    <xdr:pic>
      <xdr:nvPicPr>
        <xdr:cNvPr id="32" name="Рисунок 20">
          <a:extLst>
            <a:ext uri="{FF2B5EF4-FFF2-40B4-BE49-F238E27FC236}">
              <a16:creationId xmlns:a16="http://schemas.microsoft.com/office/drawing/2014/main" id="{23D37AFF-7F2F-47CA-96D5-950089802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19754850"/>
          <a:ext cx="677635" cy="3211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16328</xdr:colOff>
      <xdr:row>52</xdr:row>
      <xdr:rowOff>19050</xdr:rowOff>
    </xdr:from>
    <xdr:to>
      <xdr:col>1</xdr:col>
      <xdr:colOff>685799</xdr:colOff>
      <xdr:row>52</xdr:row>
      <xdr:rowOff>340178</xdr:rowOff>
    </xdr:to>
    <xdr:pic>
      <xdr:nvPicPr>
        <xdr:cNvPr id="33" name="Рисунок 1">
          <a:extLst>
            <a:ext uri="{FF2B5EF4-FFF2-40B4-BE49-F238E27FC236}">
              <a16:creationId xmlns:a16="http://schemas.microsoft.com/office/drawing/2014/main" id="{7747983B-B9E5-4D50-8D56-E31230E88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953" y="20116800"/>
          <a:ext cx="669471" cy="3211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130969</xdr:colOff>
      <xdr:row>141</xdr:row>
      <xdr:rowOff>8283</xdr:rowOff>
    </xdr:from>
    <xdr:to>
      <xdr:col>1</xdr:col>
      <xdr:colOff>549688</xdr:colOff>
      <xdr:row>141</xdr:row>
      <xdr:rowOff>337458</xdr:rowOff>
    </xdr:to>
    <xdr:pic>
      <xdr:nvPicPr>
        <xdr:cNvPr id="34" name="Рисунок 4">
          <a:extLst>
            <a:ext uri="{FF2B5EF4-FFF2-40B4-BE49-F238E27FC236}">
              <a16:creationId xmlns:a16="http://schemas.microsoft.com/office/drawing/2014/main" id="{7F17BA25-3866-4591-A242-1A3DA8D92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594" y="54015033"/>
          <a:ext cx="418719" cy="32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62474</xdr:colOff>
      <xdr:row>143</xdr:row>
      <xdr:rowOff>5324</xdr:rowOff>
    </xdr:from>
    <xdr:to>
      <xdr:col>1</xdr:col>
      <xdr:colOff>665075</xdr:colOff>
      <xdr:row>143</xdr:row>
      <xdr:rowOff>347869</xdr:rowOff>
    </xdr:to>
    <xdr:pic>
      <xdr:nvPicPr>
        <xdr:cNvPr id="35" name="Рисунок 5">
          <a:extLst>
            <a:ext uri="{FF2B5EF4-FFF2-40B4-BE49-F238E27FC236}">
              <a16:creationId xmlns:a16="http://schemas.microsoft.com/office/drawing/2014/main" id="{06BD3B28-5B55-446D-A4B4-C3CA846FB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099" y="54735974"/>
          <a:ext cx="602601" cy="3425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6569</xdr:colOff>
      <xdr:row>160</xdr:row>
      <xdr:rowOff>9526</xdr:rowOff>
    </xdr:from>
    <xdr:to>
      <xdr:col>1</xdr:col>
      <xdr:colOff>689741</xdr:colOff>
      <xdr:row>160</xdr:row>
      <xdr:rowOff>352442</xdr:rowOff>
    </xdr:to>
    <xdr:pic>
      <xdr:nvPicPr>
        <xdr:cNvPr id="36" name="Рисунок 16">
          <a:extLst>
            <a:ext uri="{FF2B5EF4-FFF2-40B4-BE49-F238E27FC236}">
              <a16:creationId xmlns:a16="http://schemas.microsoft.com/office/drawing/2014/main" id="{DFDF905B-9B3A-4403-A324-A503E62F01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4" y="61179076"/>
          <a:ext cx="683172" cy="3429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6569</xdr:colOff>
      <xdr:row>161</xdr:row>
      <xdr:rowOff>20251</xdr:rowOff>
    </xdr:from>
    <xdr:to>
      <xdr:col>1</xdr:col>
      <xdr:colOff>689740</xdr:colOff>
      <xdr:row>161</xdr:row>
      <xdr:rowOff>352086</xdr:rowOff>
    </xdr:to>
    <xdr:pic>
      <xdr:nvPicPr>
        <xdr:cNvPr id="37" name="Рисунок 17">
          <a:extLst>
            <a:ext uri="{FF2B5EF4-FFF2-40B4-BE49-F238E27FC236}">
              <a16:creationId xmlns:a16="http://schemas.microsoft.com/office/drawing/2014/main" id="{89FF62BD-A52A-4BC7-950B-491E6CE1D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4" y="61561276"/>
          <a:ext cx="683171" cy="3318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26276</xdr:colOff>
      <xdr:row>147</xdr:row>
      <xdr:rowOff>19050</xdr:rowOff>
    </xdr:from>
    <xdr:to>
      <xdr:col>1</xdr:col>
      <xdr:colOff>676603</xdr:colOff>
      <xdr:row>147</xdr:row>
      <xdr:rowOff>354482</xdr:rowOff>
    </xdr:to>
    <xdr:pic>
      <xdr:nvPicPr>
        <xdr:cNvPr id="38" name="Рисунок 7">
          <a:extLst>
            <a:ext uri="{FF2B5EF4-FFF2-40B4-BE49-F238E27FC236}">
              <a16:creationId xmlns:a16="http://schemas.microsoft.com/office/drawing/2014/main" id="{06950D5E-DDB1-4513-B4A8-20C2F49B5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901" y="56368950"/>
          <a:ext cx="650327" cy="3354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19707</xdr:colOff>
      <xdr:row>148</xdr:row>
      <xdr:rowOff>16668</xdr:rowOff>
    </xdr:from>
    <xdr:to>
      <xdr:col>1</xdr:col>
      <xdr:colOff>670034</xdr:colOff>
      <xdr:row>148</xdr:row>
      <xdr:rowOff>357187</xdr:rowOff>
    </xdr:to>
    <xdr:pic>
      <xdr:nvPicPr>
        <xdr:cNvPr id="39" name="Рисунок 8">
          <a:extLst>
            <a:ext uri="{FF2B5EF4-FFF2-40B4-BE49-F238E27FC236}">
              <a16:creationId xmlns:a16="http://schemas.microsoft.com/office/drawing/2014/main" id="{D216C9B6-3388-42F4-A6F2-15718222B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32" y="56738043"/>
          <a:ext cx="650327" cy="3405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88106</xdr:colOff>
      <xdr:row>159</xdr:row>
      <xdr:rowOff>28575</xdr:rowOff>
    </xdr:from>
    <xdr:to>
      <xdr:col>1</xdr:col>
      <xdr:colOff>607219</xdr:colOff>
      <xdr:row>159</xdr:row>
      <xdr:rowOff>333375</xdr:rowOff>
    </xdr:to>
    <xdr:pic>
      <xdr:nvPicPr>
        <xdr:cNvPr id="40" name="Рисунок 10">
          <a:extLst>
            <a:ext uri="{FF2B5EF4-FFF2-40B4-BE49-F238E27FC236}">
              <a16:creationId xmlns:a16="http://schemas.microsoft.com/office/drawing/2014/main" id="{53848EB1-548B-4C03-8150-8358B6862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5731" y="60826650"/>
          <a:ext cx="519113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145256</xdr:colOff>
      <xdr:row>116</xdr:row>
      <xdr:rowOff>38100</xdr:rowOff>
    </xdr:from>
    <xdr:to>
      <xdr:col>1</xdr:col>
      <xdr:colOff>554831</xdr:colOff>
      <xdr:row>116</xdr:row>
      <xdr:rowOff>353786</xdr:rowOff>
    </xdr:to>
    <xdr:pic>
      <xdr:nvPicPr>
        <xdr:cNvPr id="41" name="Рисунок 3">
          <a:extLst>
            <a:ext uri="{FF2B5EF4-FFF2-40B4-BE49-F238E27FC236}">
              <a16:creationId xmlns:a16="http://schemas.microsoft.com/office/drawing/2014/main" id="{F87DC3B3-A574-45A8-912D-64F0852E1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2881" y="44529375"/>
          <a:ext cx="409575" cy="3156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171451</xdr:colOff>
      <xdr:row>117</xdr:row>
      <xdr:rowOff>38100</xdr:rowOff>
    </xdr:from>
    <xdr:to>
      <xdr:col>1</xdr:col>
      <xdr:colOff>559085</xdr:colOff>
      <xdr:row>117</xdr:row>
      <xdr:rowOff>326572</xdr:rowOff>
    </xdr:to>
    <xdr:pic>
      <xdr:nvPicPr>
        <xdr:cNvPr id="42" name="Рисунок 103">
          <a:extLst>
            <a:ext uri="{FF2B5EF4-FFF2-40B4-BE49-F238E27FC236}">
              <a16:creationId xmlns:a16="http://schemas.microsoft.com/office/drawing/2014/main" id="{E2010EEB-8730-4FAC-B92C-7D82BFFC24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076" y="44891325"/>
          <a:ext cx="387634" cy="2884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152400</xdr:colOff>
      <xdr:row>118</xdr:row>
      <xdr:rowOff>19050</xdr:rowOff>
    </xdr:from>
    <xdr:to>
      <xdr:col>1</xdr:col>
      <xdr:colOff>552450</xdr:colOff>
      <xdr:row>118</xdr:row>
      <xdr:rowOff>340179</xdr:rowOff>
    </xdr:to>
    <xdr:pic>
      <xdr:nvPicPr>
        <xdr:cNvPr id="43" name="Рисунок 3">
          <a:extLst>
            <a:ext uri="{FF2B5EF4-FFF2-40B4-BE49-F238E27FC236}">
              <a16:creationId xmlns:a16="http://schemas.microsoft.com/office/drawing/2014/main" id="{0A4122A4-DC94-440C-8FD5-07FDC32DC7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45234225"/>
          <a:ext cx="400050" cy="3211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161925</xdr:colOff>
      <xdr:row>119</xdr:row>
      <xdr:rowOff>19050</xdr:rowOff>
    </xdr:from>
    <xdr:to>
      <xdr:col>1</xdr:col>
      <xdr:colOff>524489</xdr:colOff>
      <xdr:row>119</xdr:row>
      <xdr:rowOff>340178</xdr:rowOff>
    </xdr:to>
    <xdr:pic>
      <xdr:nvPicPr>
        <xdr:cNvPr id="44" name="Рисунок 105">
          <a:extLst>
            <a:ext uri="{FF2B5EF4-FFF2-40B4-BE49-F238E27FC236}">
              <a16:creationId xmlns:a16="http://schemas.microsoft.com/office/drawing/2014/main" id="{35E963FA-2431-463F-AD08-6A03E0660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0" y="45596175"/>
          <a:ext cx="362564" cy="3211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</xdr:col>
      <xdr:colOff>61233</xdr:colOff>
      <xdr:row>65</xdr:row>
      <xdr:rowOff>1359</xdr:rowOff>
    </xdr:from>
    <xdr:ext cx="570138" cy="361950"/>
    <xdr:pic>
      <xdr:nvPicPr>
        <xdr:cNvPr id="45" name="Объект 5">
          <a:extLst>
            <a:ext uri="{FF2B5EF4-FFF2-40B4-BE49-F238E27FC236}">
              <a16:creationId xmlns:a16="http://schemas.microsoft.com/office/drawing/2014/main" id="{B3DFBB75-890A-4416-8829-0DF6A982540F}"/>
            </a:ext>
          </a:extLst>
        </xdr:cNvPr>
        <xdr:cNvPicPr>
          <a:picLocks noGrp="1"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609" t="10460" r="12521" b="12552"/>
        <a:stretch>
          <a:fillRect/>
        </a:stretch>
      </xdr:blipFill>
      <xdr:spPr bwMode="auto">
        <a:xfrm>
          <a:off x="108858" y="24994959"/>
          <a:ext cx="570138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0</xdr:colOff>
      <xdr:row>66</xdr:row>
      <xdr:rowOff>20410</xdr:rowOff>
    </xdr:from>
    <xdr:ext cx="690902" cy="333376"/>
    <xdr:pic>
      <xdr:nvPicPr>
        <xdr:cNvPr id="46" name="Рисунок 108">
          <a:extLst>
            <a:ext uri="{FF2B5EF4-FFF2-40B4-BE49-F238E27FC236}">
              <a16:creationId xmlns:a16="http://schemas.microsoft.com/office/drawing/2014/main" id="{888E6110-DD2F-4ADC-84F4-63F15BE7F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28" t="18945" r="5553" b="40598"/>
        <a:stretch>
          <a:fillRect/>
        </a:stretch>
      </xdr:blipFill>
      <xdr:spPr bwMode="auto">
        <a:xfrm>
          <a:off x="47625" y="25385485"/>
          <a:ext cx="690902" cy="3333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0</xdr:colOff>
      <xdr:row>67</xdr:row>
      <xdr:rowOff>16327</xdr:rowOff>
    </xdr:from>
    <xdr:ext cx="717096" cy="340861"/>
    <xdr:pic>
      <xdr:nvPicPr>
        <xdr:cNvPr id="47" name="Рисунок 109">
          <a:extLst>
            <a:ext uri="{FF2B5EF4-FFF2-40B4-BE49-F238E27FC236}">
              <a16:creationId xmlns:a16="http://schemas.microsoft.com/office/drawing/2014/main" id="{A38F6D51-4E7B-4517-8590-8593DAFA22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085" b="30283"/>
        <a:stretch>
          <a:fillRect/>
        </a:stretch>
      </xdr:blipFill>
      <xdr:spPr bwMode="auto">
        <a:xfrm>
          <a:off x="47625" y="25752877"/>
          <a:ext cx="717096" cy="3408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19050</xdr:colOff>
      <xdr:row>68</xdr:row>
      <xdr:rowOff>17859</xdr:rowOff>
    </xdr:from>
    <xdr:ext cx="677466" cy="339328"/>
    <xdr:pic>
      <xdr:nvPicPr>
        <xdr:cNvPr id="48" name="Рисунок 110">
          <a:extLst>
            <a:ext uri="{FF2B5EF4-FFF2-40B4-BE49-F238E27FC236}">
              <a16:creationId xmlns:a16="http://schemas.microsoft.com/office/drawing/2014/main" id="{6C241D58-CB68-4F3F-8BB5-9AE6E3B09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255" b="27255"/>
        <a:stretch>
          <a:fillRect/>
        </a:stretch>
      </xdr:blipFill>
      <xdr:spPr bwMode="auto">
        <a:xfrm>
          <a:off x="66675" y="26125884"/>
          <a:ext cx="677466" cy="3393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10885</xdr:colOff>
      <xdr:row>71</xdr:row>
      <xdr:rowOff>5953</xdr:rowOff>
    </xdr:from>
    <xdr:ext cx="696685" cy="347832"/>
    <xdr:pic>
      <xdr:nvPicPr>
        <xdr:cNvPr id="49" name="Рисунок 111">
          <a:extLst>
            <a:ext uri="{FF2B5EF4-FFF2-40B4-BE49-F238E27FC236}">
              <a16:creationId xmlns:a16="http://schemas.microsoft.com/office/drawing/2014/main" id="{0A64FD22-B463-49AB-B9DF-6F6EA733D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10" y="27218878"/>
          <a:ext cx="696685" cy="3478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28574</xdr:colOff>
      <xdr:row>54</xdr:row>
      <xdr:rowOff>8284</xdr:rowOff>
    </xdr:from>
    <xdr:ext cx="1454603" cy="491112"/>
    <xdr:pic>
      <xdr:nvPicPr>
        <xdr:cNvPr id="50" name="Рисунок 117">
          <a:extLst>
            <a:ext uri="{FF2B5EF4-FFF2-40B4-BE49-F238E27FC236}">
              <a16:creationId xmlns:a16="http://schemas.microsoft.com/office/drawing/2014/main" id="{52A8D767-2D34-45C2-9842-F8A3E9301D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20" t="30696" r="5457" b="23122"/>
        <a:stretch>
          <a:fillRect/>
        </a:stretch>
      </xdr:blipFill>
      <xdr:spPr bwMode="auto">
        <a:xfrm>
          <a:off x="76199" y="20829934"/>
          <a:ext cx="1454603" cy="4911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1</xdr:col>
      <xdr:colOff>13606</xdr:colOff>
      <xdr:row>10</xdr:row>
      <xdr:rowOff>13606</xdr:rowOff>
    </xdr:from>
    <xdr:to>
      <xdr:col>2</xdr:col>
      <xdr:colOff>421821</xdr:colOff>
      <xdr:row>10</xdr:row>
      <xdr:rowOff>521580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804DB1BE-025C-40CE-A138-11364C2A55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231" y="4309381"/>
          <a:ext cx="1113065" cy="5079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13606</xdr:colOff>
      <xdr:row>87</xdr:row>
      <xdr:rowOff>13608</xdr:rowOff>
    </xdr:from>
    <xdr:to>
      <xdr:col>2</xdr:col>
      <xdr:colOff>340178</xdr:colOff>
      <xdr:row>87</xdr:row>
      <xdr:rowOff>510318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BEB153A3-20B3-4343-99F1-3C5B816483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231" y="33351108"/>
          <a:ext cx="1031422" cy="4967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152400</xdr:colOff>
      <xdr:row>120</xdr:row>
      <xdr:rowOff>19050</xdr:rowOff>
    </xdr:from>
    <xdr:ext cx="400050" cy="321128"/>
    <xdr:pic>
      <xdr:nvPicPr>
        <xdr:cNvPr id="53" name="Рисунок 3">
          <a:extLst>
            <a:ext uri="{FF2B5EF4-FFF2-40B4-BE49-F238E27FC236}">
              <a16:creationId xmlns:a16="http://schemas.microsoft.com/office/drawing/2014/main" id="{78EF4565-1420-46F6-8596-B20EBC3254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45958125"/>
          <a:ext cx="400050" cy="3211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152400</xdr:colOff>
      <xdr:row>121</xdr:row>
      <xdr:rowOff>19050</xdr:rowOff>
    </xdr:from>
    <xdr:ext cx="400050" cy="307521"/>
    <xdr:pic>
      <xdr:nvPicPr>
        <xdr:cNvPr id="54" name="Рисунок 3">
          <a:extLst>
            <a:ext uri="{FF2B5EF4-FFF2-40B4-BE49-F238E27FC236}">
              <a16:creationId xmlns:a16="http://schemas.microsoft.com/office/drawing/2014/main" id="{BB28F023-A5EF-4B80-B3C9-A8CD6EA025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46320075"/>
          <a:ext cx="400050" cy="3075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1</xdr:col>
      <xdr:colOff>81643</xdr:colOff>
      <xdr:row>24</xdr:row>
      <xdr:rowOff>27215</xdr:rowOff>
    </xdr:from>
    <xdr:to>
      <xdr:col>1</xdr:col>
      <xdr:colOff>571500</xdr:colOff>
      <xdr:row>24</xdr:row>
      <xdr:rowOff>353786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94F668B7-AAB8-4ADC-B90A-B4EC0EB343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268" y="9637940"/>
          <a:ext cx="489857" cy="3265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176894</xdr:colOff>
      <xdr:row>16</xdr:row>
      <xdr:rowOff>27215</xdr:rowOff>
    </xdr:from>
    <xdr:to>
      <xdr:col>1</xdr:col>
      <xdr:colOff>557896</xdr:colOff>
      <xdr:row>16</xdr:row>
      <xdr:rowOff>332016</xdr:rowOff>
    </xdr:to>
    <xdr:pic>
      <xdr:nvPicPr>
        <xdr:cNvPr id="56" name="Рисунок 55" descr="https://im0-tub-ru.yandex.net/i?id=c76f9ade69e889bfce9ad84bbaf9603a&amp;n=13">
          <a:extLst>
            <a:ext uri="{FF2B5EF4-FFF2-40B4-BE49-F238E27FC236}">
              <a16:creationId xmlns:a16="http://schemas.microsoft.com/office/drawing/2014/main" id="{859E4B1C-3B32-44DA-9704-C87E4F8909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519" y="6732815"/>
          <a:ext cx="381002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152400</xdr:colOff>
      <xdr:row>5</xdr:row>
      <xdr:rowOff>23132</xdr:rowOff>
    </xdr:from>
    <xdr:to>
      <xdr:col>1</xdr:col>
      <xdr:colOff>571500</xdr:colOff>
      <xdr:row>5</xdr:row>
      <xdr:rowOff>345169</xdr:rowOff>
    </xdr:to>
    <xdr:pic>
      <xdr:nvPicPr>
        <xdr:cNvPr id="57" name="Рисунок 56" descr="http://xn--h1adz.kz/upload/catalog/item1653/0_big.jpg">
          <a:extLst>
            <a:ext uri="{FF2B5EF4-FFF2-40B4-BE49-F238E27FC236}">
              <a16:creationId xmlns:a16="http://schemas.microsoft.com/office/drawing/2014/main" id="{77F77715-398F-4258-A403-B2D69D322E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2509157"/>
          <a:ext cx="419100" cy="3220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9526</xdr:colOff>
      <xdr:row>4</xdr:row>
      <xdr:rowOff>9525</xdr:rowOff>
    </xdr:from>
    <xdr:to>
      <xdr:col>2</xdr:col>
      <xdr:colOff>421821</xdr:colOff>
      <xdr:row>4</xdr:row>
      <xdr:rowOff>519328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F3BE5EBD-4ACA-4D1E-A2BA-1247636738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1" y="1962150"/>
          <a:ext cx="1117145" cy="5098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142875</xdr:colOff>
      <xdr:row>6</xdr:row>
      <xdr:rowOff>23132</xdr:rowOff>
    </xdr:from>
    <xdr:to>
      <xdr:col>1</xdr:col>
      <xdr:colOff>561975</xdr:colOff>
      <xdr:row>6</xdr:row>
      <xdr:rowOff>345169</xdr:rowOff>
    </xdr:to>
    <xdr:pic>
      <xdr:nvPicPr>
        <xdr:cNvPr id="59" name="Рисунок 58" descr="http://xn--h1adz.kz/upload/catalog/item1653/0_big.jpg">
          <a:extLst>
            <a:ext uri="{FF2B5EF4-FFF2-40B4-BE49-F238E27FC236}">
              <a16:creationId xmlns:a16="http://schemas.microsoft.com/office/drawing/2014/main" id="{1778ACE2-2CD1-40C2-8B69-55AE5D8A0B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2871107"/>
          <a:ext cx="419100" cy="3220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133350</xdr:colOff>
      <xdr:row>7</xdr:row>
      <xdr:rowOff>23132</xdr:rowOff>
    </xdr:from>
    <xdr:to>
      <xdr:col>1</xdr:col>
      <xdr:colOff>552450</xdr:colOff>
      <xdr:row>7</xdr:row>
      <xdr:rowOff>345169</xdr:rowOff>
    </xdr:to>
    <xdr:pic>
      <xdr:nvPicPr>
        <xdr:cNvPr id="60" name="Рисунок 59" descr="http://xn--h1adz.kz/upload/catalog/item1653/0_big.jpg">
          <a:extLst>
            <a:ext uri="{FF2B5EF4-FFF2-40B4-BE49-F238E27FC236}">
              <a16:creationId xmlns:a16="http://schemas.microsoft.com/office/drawing/2014/main" id="{0BEFEC0F-E84C-459F-A6C2-3C24EAB71C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975" y="3233057"/>
          <a:ext cx="419100" cy="3220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142875</xdr:colOff>
      <xdr:row>8</xdr:row>
      <xdr:rowOff>19050</xdr:rowOff>
    </xdr:from>
    <xdr:to>
      <xdr:col>1</xdr:col>
      <xdr:colOff>561975</xdr:colOff>
      <xdr:row>8</xdr:row>
      <xdr:rowOff>341087</xdr:rowOff>
    </xdr:to>
    <xdr:pic>
      <xdr:nvPicPr>
        <xdr:cNvPr id="61" name="Рисунок 60" descr="http://xn--h1adz.kz/upload/catalog/item1653/0_big.jpg">
          <a:extLst>
            <a:ext uri="{FF2B5EF4-FFF2-40B4-BE49-F238E27FC236}">
              <a16:creationId xmlns:a16="http://schemas.microsoft.com/office/drawing/2014/main" id="{CB1EBBBB-0763-4761-A13F-2FB2259684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3590925"/>
          <a:ext cx="419100" cy="3220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4</xdr:row>
      <xdr:rowOff>40824</xdr:rowOff>
    </xdr:from>
    <xdr:to>
      <xdr:col>9</xdr:col>
      <xdr:colOff>861331</xdr:colOff>
      <xdr:row>4</xdr:row>
      <xdr:rowOff>476252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CA595519-1F68-4617-81FA-E6F3B673DA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3403" y="1993449"/>
          <a:ext cx="1645103" cy="4354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438150</xdr:colOff>
      <xdr:row>10</xdr:row>
      <xdr:rowOff>29936</xdr:rowOff>
    </xdr:from>
    <xdr:to>
      <xdr:col>9</xdr:col>
      <xdr:colOff>768803</xdr:colOff>
      <xdr:row>10</xdr:row>
      <xdr:rowOff>435428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FD7F1F0C-1C30-451E-A71D-30D053340A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4325711"/>
          <a:ext cx="1645103" cy="4054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9525</xdr:colOff>
      <xdr:row>25</xdr:row>
      <xdr:rowOff>9525</xdr:rowOff>
    </xdr:from>
    <xdr:ext cx="1015228" cy="521154"/>
    <xdr:pic>
      <xdr:nvPicPr>
        <xdr:cNvPr id="64" name="Рисунок 101">
          <a:extLst>
            <a:ext uri="{FF2B5EF4-FFF2-40B4-BE49-F238E27FC236}">
              <a16:creationId xmlns:a16="http://schemas.microsoft.com/office/drawing/2014/main" id="{832CEBDC-BAC7-4E15-B90B-0410DB680E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9982200"/>
          <a:ext cx="1015228" cy="521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7</xdr:col>
      <xdr:colOff>506185</xdr:colOff>
      <xdr:row>25</xdr:row>
      <xdr:rowOff>57150</xdr:rowOff>
    </xdr:from>
    <xdr:ext cx="1650546" cy="446315"/>
    <xdr:pic>
      <xdr:nvPicPr>
        <xdr:cNvPr id="65" name="Рисунок 64">
          <a:extLst>
            <a:ext uri="{FF2B5EF4-FFF2-40B4-BE49-F238E27FC236}">
              <a16:creationId xmlns:a16="http://schemas.microsoft.com/office/drawing/2014/main" id="{44AB0714-9F4F-4033-ABB4-488A961F43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8910" y="10029825"/>
          <a:ext cx="1650546" cy="446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408214</xdr:colOff>
      <xdr:row>87</xdr:row>
      <xdr:rowOff>13606</xdr:rowOff>
    </xdr:from>
    <xdr:ext cx="1650546" cy="449037"/>
    <xdr:pic>
      <xdr:nvPicPr>
        <xdr:cNvPr id="66" name="Рисунок 65">
          <a:extLst>
            <a:ext uri="{FF2B5EF4-FFF2-40B4-BE49-F238E27FC236}">
              <a16:creationId xmlns:a16="http://schemas.microsoft.com/office/drawing/2014/main" id="{C5E3B751-B8C7-4B13-B411-A1CE6EDA1F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0939" y="33351106"/>
          <a:ext cx="1650546" cy="4490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9525</xdr:colOff>
      <xdr:row>115</xdr:row>
      <xdr:rowOff>9525</xdr:rowOff>
    </xdr:from>
    <xdr:ext cx="666750" cy="523875"/>
    <xdr:pic>
      <xdr:nvPicPr>
        <xdr:cNvPr id="67" name="Рисунок 101">
          <a:extLst>
            <a:ext uri="{FF2B5EF4-FFF2-40B4-BE49-F238E27FC236}">
              <a16:creationId xmlns:a16="http://schemas.microsoft.com/office/drawing/2014/main" id="{BA0DC871-D008-437F-922F-AE0B9E6B2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43976925"/>
          <a:ext cx="6667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7</xdr:col>
      <xdr:colOff>410935</xdr:colOff>
      <xdr:row>115</xdr:row>
      <xdr:rowOff>9001</xdr:rowOff>
    </xdr:from>
    <xdr:ext cx="1650546" cy="503463"/>
    <xdr:pic>
      <xdr:nvPicPr>
        <xdr:cNvPr id="68" name="Рисунок 67">
          <a:extLst>
            <a:ext uri="{FF2B5EF4-FFF2-40B4-BE49-F238E27FC236}">
              <a16:creationId xmlns:a16="http://schemas.microsoft.com/office/drawing/2014/main" id="{BA50BE0D-32BB-4E94-AB99-C077D535FD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3660" y="43976401"/>
          <a:ext cx="1650546" cy="5034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136073</xdr:colOff>
      <xdr:row>170</xdr:row>
      <xdr:rowOff>13606</xdr:rowOff>
    </xdr:from>
    <xdr:to>
      <xdr:col>1</xdr:col>
      <xdr:colOff>517073</xdr:colOff>
      <xdr:row>170</xdr:row>
      <xdr:rowOff>340179</xdr:rowOff>
    </xdr:to>
    <xdr:pic>
      <xdr:nvPicPr>
        <xdr:cNvPr id="69" name="Рисунок 68" descr="http://lazurit-beer.ru/upload/iblock/252/2527563b73ee3c2db2764668ec2ba818.png">
          <a:extLst>
            <a:ext uri="{FF2B5EF4-FFF2-40B4-BE49-F238E27FC236}">
              <a16:creationId xmlns:a16="http://schemas.microsoft.com/office/drawing/2014/main" id="{294728E4-B690-4F5D-A2AA-D65B902AB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3698" y="64945531"/>
          <a:ext cx="381000" cy="3265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170089</xdr:colOff>
      <xdr:row>87</xdr:row>
      <xdr:rowOff>440872</xdr:rowOff>
    </xdr:from>
    <xdr:ext cx="409575" cy="525236"/>
    <xdr:pic>
      <xdr:nvPicPr>
        <xdr:cNvPr id="70" name="Рисунок 8">
          <a:extLst>
            <a:ext uri="{FF2B5EF4-FFF2-40B4-BE49-F238E27FC236}">
              <a16:creationId xmlns:a16="http://schemas.microsoft.com/office/drawing/2014/main" id="{056A37B6-A267-4E76-84EB-E8597386B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714" y="33778372"/>
          <a:ext cx="409575" cy="5252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185058</xdr:colOff>
      <xdr:row>97</xdr:row>
      <xdr:rowOff>1</xdr:rowOff>
    </xdr:from>
    <xdr:ext cx="352425" cy="367393"/>
    <xdr:pic>
      <xdr:nvPicPr>
        <xdr:cNvPr id="71" name="Рисунок 2">
          <a:extLst>
            <a:ext uri="{FF2B5EF4-FFF2-40B4-BE49-F238E27FC236}">
              <a16:creationId xmlns:a16="http://schemas.microsoft.com/office/drawing/2014/main" id="{5126EB56-893B-49AD-9C38-4AADD75502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2683" y="37147501"/>
          <a:ext cx="352425" cy="3673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166008</xdr:colOff>
      <xdr:row>91</xdr:row>
      <xdr:rowOff>280308</xdr:rowOff>
    </xdr:from>
    <xdr:ext cx="428625" cy="514351"/>
    <xdr:pic>
      <xdr:nvPicPr>
        <xdr:cNvPr id="72" name="Рисунок 3">
          <a:extLst>
            <a:ext uri="{FF2B5EF4-FFF2-40B4-BE49-F238E27FC236}">
              <a16:creationId xmlns:a16="http://schemas.microsoft.com/office/drawing/2014/main" id="{BDFB713C-D064-461D-B78A-8ABDCCDA7F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3633" y="35237058"/>
          <a:ext cx="428625" cy="5143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195942</xdr:colOff>
      <xdr:row>99</xdr:row>
      <xdr:rowOff>1</xdr:rowOff>
    </xdr:from>
    <xdr:ext cx="352425" cy="400050"/>
    <xdr:pic>
      <xdr:nvPicPr>
        <xdr:cNvPr id="73" name="Рисунок 5">
          <a:extLst>
            <a:ext uri="{FF2B5EF4-FFF2-40B4-BE49-F238E27FC236}">
              <a16:creationId xmlns:a16="http://schemas.microsoft.com/office/drawing/2014/main" id="{CB2F190F-FA9D-4098-A0E0-5DD6DD728B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567" y="37871401"/>
          <a:ext cx="35242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133351</xdr:colOff>
      <xdr:row>89</xdr:row>
      <xdr:rowOff>278948</xdr:rowOff>
    </xdr:from>
    <xdr:ext cx="438150" cy="512818"/>
    <xdr:pic>
      <xdr:nvPicPr>
        <xdr:cNvPr id="74" name="Рисунок 6">
          <a:extLst>
            <a:ext uri="{FF2B5EF4-FFF2-40B4-BE49-F238E27FC236}">
              <a16:creationId xmlns:a16="http://schemas.microsoft.com/office/drawing/2014/main" id="{EE6360D2-5404-4EFF-B1A1-D29788CE9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976" y="34511798"/>
          <a:ext cx="438150" cy="5128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131988</xdr:colOff>
      <xdr:row>90</xdr:row>
      <xdr:rowOff>258535</xdr:rowOff>
    </xdr:from>
    <xdr:ext cx="514350" cy="560613"/>
    <xdr:pic>
      <xdr:nvPicPr>
        <xdr:cNvPr id="75" name="Рисунок 9">
          <a:extLst>
            <a:ext uri="{FF2B5EF4-FFF2-40B4-BE49-F238E27FC236}">
              <a16:creationId xmlns:a16="http://schemas.microsoft.com/office/drawing/2014/main" id="{9FE69096-15FF-4BE3-868A-157422889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613" y="34853335"/>
          <a:ext cx="514350" cy="5606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140154</xdr:colOff>
      <xdr:row>26</xdr:row>
      <xdr:rowOff>51707</xdr:rowOff>
    </xdr:from>
    <xdr:ext cx="409575" cy="274864"/>
    <xdr:pic>
      <xdr:nvPicPr>
        <xdr:cNvPr id="76" name="Рисунок 3">
          <a:extLst>
            <a:ext uri="{FF2B5EF4-FFF2-40B4-BE49-F238E27FC236}">
              <a16:creationId xmlns:a16="http://schemas.microsoft.com/office/drawing/2014/main" id="{B187D716-6870-48CF-9114-A3C29ED4A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779" y="10567307"/>
          <a:ext cx="409575" cy="2748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125185</xdr:colOff>
      <xdr:row>28</xdr:row>
      <xdr:rowOff>19049</xdr:rowOff>
    </xdr:from>
    <xdr:ext cx="400050" cy="321130"/>
    <xdr:pic>
      <xdr:nvPicPr>
        <xdr:cNvPr id="77" name="Рисунок 3">
          <a:extLst>
            <a:ext uri="{FF2B5EF4-FFF2-40B4-BE49-F238E27FC236}">
              <a16:creationId xmlns:a16="http://schemas.microsoft.com/office/drawing/2014/main" id="{B102FF37-25A3-4309-AFE4-2180BAD3C4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2810" y="11258549"/>
          <a:ext cx="400050" cy="321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138792</xdr:colOff>
      <xdr:row>27</xdr:row>
      <xdr:rowOff>19049</xdr:rowOff>
    </xdr:from>
    <xdr:ext cx="400050" cy="321129"/>
    <xdr:pic>
      <xdr:nvPicPr>
        <xdr:cNvPr id="78" name="Рисунок 3">
          <a:extLst>
            <a:ext uri="{FF2B5EF4-FFF2-40B4-BE49-F238E27FC236}">
              <a16:creationId xmlns:a16="http://schemas.microsoft.com/office/drawing/2014/main" id="{68BB6655-B40A-46D9-A6FF-B7525C4D26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417" y="10896599"/>
          <a:ext cx="400050" cy="3211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144235</xdr:colOff>
      <xdr:row>29</xdr:row>
      <xdr:rowOff>38101</xdr:rowOff>
    </xdr:from>
    <xdr:ext cx="409575" cy="304800"/>
    <xdr:pic>
      <xdr:nvPicPr>
        <xdr:cNvPr id="79" name="Рисунок 103">
          <a:extLst>
            <a:ext uri="{FF2B5EF4-FFF2-40B4-BE49-F238E27FC236}">
              <a16:creationId xmlns:a16="http://schemas.microsoft.com/office/drawing/2014/main" id="{5DCCD3E4-BB13-4853-9009-0B5294A01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1860" y="11639551"/>
          <a:ext cx="40957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149678</xdr:colOff>
      <xdr:row>30</xdr:row>
      <xdr:rowOff>13606</xdr:rowOff>
    </xdr:from>
    <xdr:ext cx="409575" cy="343581"/>
    <xdr:pic>
      <xdr:nvPicPr>
        <xdr:cNvPr id="80" name="Рисунок 103">
          <a:extLst>
            <a:ext uri="{FF2B5EF4-FFF2-40B4-BE49-F238E27FC236}">
              <a16:creationId xmlns:a16="http://schemas.microsoft.com/office/drawing/2014/main" id="{7AE34328-8CBD-4FD7-A2A0-37A53C5C9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303" y="11977006"/>
          <a:ext cx="409575" cy="3435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1</xdr:col>
      <xdr:colOff>13138</xdr:colOff>
      <xdr:row>158</xdr:row>
      <xdr:rowOff>13609</xdr:rowOff>
    </xdr:from>
    <xdr:to>
      <xdr:col>1</xdr:col>
      <xdr:colOff>683172</xdr:colOff>
      <xdr:row>158</xdr:row>
      <xdr:rowOff>361293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6755048E-9F6E-4A77-82D4-85E4B3CAA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60763" y="60440209"/>
          <a:ext cx="670034" cy="347684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</xdr:colOff>
      <xdr:row>152</xdr:row>
      <xdr:rowOff>11470</xdr:rowOff>
    </xdr:from>
    <xdr:to>
      <xdr:col>1</xdr:col>
      <xdr:colOff>678656</xdr:colOff>
      <xdr:row>152</xdr:row>
      <xdr:rowOff>340180</xdr:rowOff>
    </xdr:to>
    <xdr:pic>
      <xdr:nvPicPr>
        <xdr:cNvPr id="82" name="Рисунок 81" descr="https://img.pivo.by/41/9c/konix-ma-chere-framboise.jpg">
          <a:extLst>
            <a:ext uri="{FF2B5EF4-FFF2-40B4-BE49-F238E27FC236}">
              <a16:creationId xmlns:a16="http://schemas.microsoft.com/office/drawing/2014/main" id="{92AF90AD-5FD2-4C0E-BD38-824A1C5545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" y="58218745"/>
          <a:ext cx="654844" cy="3287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29767</xdr:colOff>
      <xdr:row>163</xdr:row>
      <xdr:rowOff>40822</xdr:rowOff>
    </xdr:from>
    <xdr:to>
      <xdr:col>1</xdr:col>
      <xdr:colOff>660797</xdr:colOff>
      <xdr:row>163</xdr:row>
      <xdr:rowOff>353786</xdr:rowOff>
    </xdr:to>
    <xdr:pic>
      <xdr:nvPicPr>
        <xdr:cNvPr id="83" name="Рисунок 82" descr="http://magazinpiva.ru/shop/published/publicdata/PALFINGER/attachments/SC/products_pictures/beer_517243.jpg">
          <a:extLst>
            <a:ext uri="{FF2B5EF4-FFF2-40B4-BE49-F238E27FC236}">
              <a16:creationId xmlns:a16="http://schemas.microsoft.com/office/drawing/2014/main" id="{26C1873E-7203-440A-8A84-6590E2E01D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392" y="62324797"/>
          <a:ext cx="631030" cy="3129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21771</xdr:colOff>
      <xdr:row>53</xdr:row>
      <xdr:rowOff>0</xdr:rowOff>
    </xdr:from>
    <xdr:to>
      <xdr:col>1</xdr:col>
      <xdr:colOff>685800</xdr:colOff>
      <xdr:row>53</xdr:row>
      <xdr:rowOff>326570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C7451344-2618-45B8-9D57-8E56BA5C6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69396" y="20459700"/>
          <a:ext cx="664029" cy="326570"/>
        </a:xfrm>
        <a:prstGeom prst="rect">
          <a:avLst/>
        </a:prstGeom>
      </xdr:spPr>
    </xdr:pic>
    <xdr:clientData/>
  </xdr:twoCellAnchor>
  <xdr:twoCellAnchor editAs="oneCell">
    <xdr:from>
      <xdr:col>1</xdr:col>
      <xdr:colOff>136070</xdr:colOff>
      <xdr:row>56</xdr:row>
      <xdr:rowOff>13608</xdr:rowOff>
    </xdr:from>
    <xdr:to>
      <xdr:col>1</xdr:col>
      <xdr:colOff>575227</xdr:colOff>
      <xdr:row>56</xdr:row>
      <xdr:rowOff>326572</xdr:rowOff>
    </xdr:to>
    <xdr:pic>
      <xdr:nvPicPr>
        <xdr:cNvPr id="85" name="Рисунок 84" descr="http://xn--i1acaphfhg8b8a.xn--p1ai/wp-content/uploads/2017/10/%D0%BA%D0%BD-350x327.jpg">
          <a:extLst>
            <a:ext uri="{FF2B5EF4-FFF2-40B4-BE49-F238E27FC236}">
              <a16:creationId xmlns:a16="http://schemas.microsoft.com/office/drawing/2014/main" id="{BBFE6D3C-5511-4465-87F9-16FF85D4A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3695" y="21730608"/>
          <a:ext cx="439157" cy="3129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136071</xdr:colOff>
      <xdr:row>55</xdr:row>
      <xdr:rowOff>27214</xdr:rowOff>
    </xdr:from>
    <xdr:to>
      <xdr:col>1</xdr:col>
      <xdr:colOff>557892</xdr:colOff>
      <xdr:row>55</xdr:row>
      <xdr:rowOff>340179</xdr:rowOff>
    </xdr:to>
    <xdr:pic>
      <xdr:nvPicPr>
        <xdr:cNvPr id="86" name="Рисунок 85" descr="http://zt-beer.ru/wp-content/uploads/2017/10/%D0%92%D0%B0%D1%81%D1%8C%D0%BA%D0%B0-%D0%A0%D1%8B%D0%B6%D0%B5%D0%B5.jpg">
          <a:extLst>
            <a:ext uri="{FF2B5EF4-FFF2-40B4-BE49-F238E27FC236}">
              <a16:creationId xmlns:a16="http://schemas.microsoft.com/office/drawing/2014/main" id="{7810F35E-38A8-4390-828B-8A4AFFA6B2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3696" y="21372739"/>
          <a:ext cx="421821" cy="312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122463</xdr:colOff>
      <xdr:row>22</xdr:row>
      <xdr:rowOff>27214</xdr:rowOff>
    </xdr:from>
    <xdr:to>
      <xdr:col>1</xdr:col>
      <xdr:colOff>639536</xdr:colOff>
      <xdr:row>22</xdr:row>
      <xdr:rowOff>348876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5CC84E71-81E6-48E2-9768-4F11FF8AAC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146" t="10000" r="6598" b="10000"/>
        <a:stretch/>
      </xdr:blipFill>
      <xdr:spPr>
        <a:xfrm>
          <a:off x="170088" y="8914039"/>
          <a:ext cx="517073" cy="321662"/>
        </a:xfrm>
        <a:prstGeom prst="rect">
          <a:avLst/>
        </a:prstGeom>
      </xdr:spPr>
    </xdr:pic>
    <xdr:clientData/>
  </xdr:twoCellAnchor>
  <xdr:twoCellAnchor editAs="oneCell">
    <xdr:from>
      <xdr:col>1</xdr:col>
      <xdr:colOff>176894</xdr:colOff>
      <xdr:row>23</xdr:row>
      <xdr:rowOff>13607</xdr:rowOff>
    </xdr:from>
    <xdr:to>
      <xdr:col>1</xdr:col>
      <xdr:colOff>530679</xdr:colOff>
      <xdr:row>24</xdr:row>
      <xdr:rowOff>680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B74427C-F5C9-4CEC-B9B2-9802377F2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519" y="9262382"/>
          <a:ext cx="353785" cy="349023"/>
        </a:xfrm>
        <a:prstGeom prst="rect">
          <a:avLst/>
        </a:prstGeom>
      </xdr:spPr>
    </xdr:pic>
    <xdr:clientData/>
  </xdr:twoCellAnchor>
  <xdr:twoCellAnchor editAs="oneCell">
    <xdr:from>
      <xdr:col>1</xdr:col>
      <xdr:colOff>190499</xdr:colOff>
      <xdr:row>100</xdr:row>
      <xdr:rowOff>13605</xdr:rowOff>
    </xdr:from>
    <xdr:to>
      <xdr:col>1</xdr:col>
      <xdr:colOff>530678</xdr:colOff>
      <xdr:row>100</xdr:row>
      <xdr:rowOff>353784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9647F4D-D15B-4D92-B7A3-BD59093AA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124" y="38246955"/>
          <a:ext cx="340179" cy="340179"/>
        </a:xfrm>
        <a:prstGeom prst="rect">
          <a:avLst/>
        </a:prstGeom>
      </xdr:spPr>
    </xdr:pic>
    <xdr:clientData/>
  </xdr:twoCellAnchor>
  <xdr:twoCellAnchor editAs="oneCell">
    <xdr:from>
      <xdr:col>1</xdr:col>
      <xdr:colOff>21981</xdr:colOff>
      <xdr:row>102</xdr:row>
      <xdr:rowOff>11906</xdr:rowOff>
    </xdr:from>
    <xdr:to>
      <xdr:col>1</xdr:col>
      <xdr:colOff>674077</xdr:colOff>
      <xdr:row>102</xdr:row>
      <xdr:rowOff>351235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242D15AC-7E27-46B1-91E2-D2EBC0EDE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06" y="39140606"/>
          <a:ext cx="652096" cy="339329"/>
        </a:xfrm>
        <a:prstGeom prst="rect">
          <a:avLst/>
        </a:prstGeom>
      </xdr:spPr>
    </xdr:pic>
    <xdr:clientData/>
  </xdr:twoCellAnchor>
  <xdr:twoCellAnchor editAs="oneCell">
    <xdr:from>
      <xdr:col>1</xdr:col>
      <xdr:colOff>21981</xdr:colOff>
      <xdr:row>103</xdr:row>
      <xdr:rowOff>13607</xdr:rowOff>
    </xdr:from>
    <xdr:to>
      <xdr:col>1</xdr:col>
      <xdr:colOff>674076</xdr:colOff>
      <xdr:row>103</xdr:row>
      <xdr:rowOff>351234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FBA8927F-2D81-4CC2-A5A8-9F624D21E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06" y="39504257"/>
          <a:ext cx="652095" cy="337627"/>
        </a:xfrm>
        <a:prstGeom prst="rect">
          <a:avLst/>
        </a:prstGeom>
      </xdr:spPr>
    </xdr:pic>
    <xdr:clientData/>
  </xdr:twoCellAnchor>
  <xdr:twoCellAnchor editAs="oneCell">
    <xdr:from>
      <xdr:col>1</xdr:col>
      <xdr:colOff>21982</xdr:colOff>
      <xdr:row>104</xdr:row>
      <xdr:rowOff>13606</xdr:rowOff>
    </xdr:from>
    <xdr:to>
      <xdr:col>1</xdr:col>
      <xdr:colOff>666750</xdr:colOff>
      <xdr:row>104</xdr:row>
      <xdr:rowOff>345281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CB7579EE-D2EC-4C5D-8586-75952B0CD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07" y="39866206"/>
          <a:ext cx="644768" cy="331675"/>
        </a:xfrm>
        <a:prstGeom prst="rect">
          <a:avLst/>
        </a:prstGeom>
      </xdr:spPr>
    </xdr:pic>
    <xdr:clientData/>
  </xdr:twoCellAnchor>
  <xdr:twoCellAnchor editAs="oneCell">
    <xdr:from>
      <xdr:col>1</xdr:col>
      <xdr:colOff>21980</xdr:colOff>
      <xdr:row>105</xdr:row>
      <xdr:rowOff>1</xdr:rowOff>
    </xdr:from>
    <xdr:to>
      <xdr:col>1</xdr:col>
      <xdr:colOff>672352</xdr:colOff>
      <xdr:row>105</xdr:row>
      <xdr:rowOff>351234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AE2BE82E-DBAA-48C6-9269-A43A74A76E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605" y="40214551"/>
          <a:ext cx="650372" cy="351233"/>
        </a:xfrm>
        <a:prstGeom prst="rect">
          <a:avLst/>
        </a:prstGeom>
      </xdr:spPr>
    </xdr:pic>
    <xdr:clientData/>
  </xdr:twoCellAnchor>
  <xdr:twoCellAnchor editAs="oneCell">
    <xdr:from>
      <xdr:col>1</xdr:col>
      <xdr:colOff>77391</xdr:colOff>
      <xdr:row>172</xdr:row>
      <xdr:rowOff>11907</xdr:rowOff>
    </xdr:from>
    <xdr:to>
      <xdr:col>1</xdr:col>
      <xdr:colOff>613172</xdr:colOff>
      <xdr:row>172</xdr:row>
      <xdr:rowOff>339329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C5241767-6382-488D-99E6-BB70B58E3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25016" y="65762982"/>
          <a:ext cx="535781" cy="327422"/>
        </a:xfrm>
        <a:prstGeom prst="rect">
          <a:avLst/>
        </a:prstGeom>
      </xdr:spPr>
    </xdr:pic>
    <xdr:clientData/>
  </xdr:twoCellAnchor>
  <xdr:twoCellAnchor editAs="oneCell">
    <xdr:from>
      <xdr:col>1</xdr:col>
      <xdr:colOff>103533</xdr:colOff>
      <xdr:row>174</xdr:row>
      <xdr:rowOff>5324</xdr:rowOff>
    </xdr:from>
    <xdr:to>
      <xdr:col>1</xdr:col>
      <xdr:colOff>631031</xdr:colOff>
      <xdr:row>174</xdr:row>
      <xdr:rowOff>349584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70883985-73E3-4E81-A34F-D0D7711E1D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51158" y="66480299"/>
          <a:ext cx="527498" cy="344260"/>
        </a:xfrm>
        <a:prstGeom prst="rect">
          <a:avLst/>
        </a:prstGeom>
      </xdr:spPr>
    </xdr:pic>
    <xdr:clientData/>
  </xdr:twoCellAnchor>
  <xdr:twoCellAnchor editAs="oneCell">
    <xdr:from>
      <xdr:col>1</xdr:col>
      <xdr:colOff>18931</xdr:colOff>
      <xdr:row>171</xdr:row>
      <xdr:rowOff>13607</xdr:rowOff>
    </xdr:from>
    <xdr:to>
      <xdr:col>2</xdr:col>
      <xdr:colOff>492129</xdr:colOff>
      <xdr:row>171</xdr:row>
      <xdr:rowOff>435429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53C74F94-1ACE-486C-BFEB-54FF86CECE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66556" y="65307482"/>
          <a:ext cx="1178048" cy="421822"/>
        </a:xfrm>
        <a:prstGeom prst="rect">
          <a:avLst/>
        </a:prstGeom>
      </xdr:spPr>
    </xdr:pic>
    <xdr:clientData/>
  </xdr:twoCellAnchor>
  <xdr:twoCellAnchor editAs="oneCell">
    <xdr:from>
      <xdr:col>1</xdr:col>
      <xdr:colOff>204109</xdr:colOff>
      <xdr:row>37</xdr:row>
      <xdr:rowOff>27214</xdr:rowOff>
    </xdr:from>
    <xdr:to>
      <xdr:col>1</xdr:col>
      <xdr:colOff>517072</xdr:colOff>
      <xdr:row>37</xdr:row>
      <xdr:rowOff>343477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702B0EAF-DE05-44B3-AFCC-98CB50FD1E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51734" y="14524264"/>
          <a:ext cx="312963" cy="316263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190501</xdr:colOff>
      <xdr:row>32</xdr:row>
      <xdr:rowOff>27215</xdr:rowOff>
    </xdr:from>
    <xdr:to>
      <xdr:col>1</xdr:col>
      <xdr:colOff>489857</xdr:colOff>
      <xdr:row>32</xdr:row>
      <xdr:rowOff>330617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79AC2757-0894-4304-82C6-4474EF673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238126" y="12714515"/>
          <a:ext cx="299356" cy="303402"/>
        </a:xfrm>
        <a:prstGeom prst="rect">
          <a:avLst/>
        </a:prstGeom>
      </xdr:spPr>
    </xdr:pic>
    <xdr:clientData/>
  </xdr:twoCellAnchor>
  <xdr:twoCellAnchor editAs="oneCell">
    <xdr:from>
      <xdr:col>1</xdr:col>
      <xdr:colOff>163285</xdr:colOff>
      <xdr:row>31</xdr:row>
      <xdr:rowOff>13608</xdr:rowOff>
    </xdr:from>
    <xdr:to>
      <xdr:col>1</xdr:col>
      <xdr:colOff>517070</xdr:colOff>
      <xdr:row>32</xdr:row>
      <xdr:rowOff>2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BF7FAF11-9E66-4372-BFC2-6F588ABE5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10910" y="12338958"/>
          <a:ext cx="353785" cy="348344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33</xdr:row>
      <xdr:rowOff>13607</xdr:rowOff>
    </xdr:from>
    <xdr:to>
      <xdr:col>1</xdr:col>
      <xdr:colOff>517071</xdr:colOff>
      <xdr:row>33</xdr:row>
      <xdr:rowOff>348697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EE1790B6-9E18-4A98-90B5-A61AFF5047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38125" y="13062857"/>
          <a:ext cx="326571" cy="335090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34</xdr:row>
      <xdr:rowOff>13608</xdr:rowOff>
    </xdr:from>
    <xdr:to>
      <xdr:col>1</xdr:col>
      <xdr:colOff>517071</xdr:colOff>
      <xdr:row>34</xdr:row>
      <xdr:rowOff>337304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050F8F03-B029-46BC-B58D-402EE16CF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238125" y="13424808"/>
          <a:ext cx="326571" cy="323696"/>
        </a:xfrm>
        <a:prstGeom prst="rect">
          <a:avLst/>
        </a:prstGeom>
      </xdr:spPr>
    </xdr:pic>
    <xdr:clientData/>
  </xdr:twoCellAnchor>
  <xdr:twoCellAnchor editAs="oneCell">
    <xdr:from>
      <xdr:col>1</xdr:col>
      <xdr:colOff>176892</xdr:colOff>
      <xdr:row>35</xdr:row>
      <xdr:rowOff>27214</xdr:rowOff>
    </xdr:from>
    <xdr:to>
      <xdr:col>1</xdr:col>
      <xdr:colOff>489857</xdr:colOff>
      <xdr:row>35</xdr:row>
      <xdr:rowOff>337967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D9FEC065-554E-4923-8C64-380B36CB9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24517" y="13800364"/>
          <a:ext cx="312965" cy="310753"/>
        </a:xfrm>
        <a:prstGeom prst="rect">
          <a:avLst/>
        </a:prstGeom>
      </xdr:spPr>
    </xdr:pic>
    <xdr:clientData/>
  </xdr:twoCellAnchor>
  <xdr:twoCellAnchor editAs="oneCell">
    <xdr:from>
      <xdr:col>1</xdr:col>
      <xdr:colOff>176892</xdr:colOff>
      <xdr:row>36</xdr:row>
      <xdr:rowOff>13608</xdr:rowOff>
    </xdr:from>
    <xdr:to>
      <xdr:col>1</xdr:col>
      <xdr:colOff>489856</xdr:colOff>
      <xdr:row>36</xdr:row>
      <xdr:rowOff>334023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3B560672-A7BD-4818-A21E-758FD4050D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24517" y="14148708"/>
          <a:ext cx="312964" cy="320415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39</xdr:row>
      <xdr:rowOff>40821</xdr:rowOff>
    </xdr:from>
    <xdr:to>
      <xdr:col>1</xdr:col>
      <xdr:colOff>489858</xdr:colOff>
      <xdr:row>39</xdr:row>
      <xdr:rowOff>340179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D7425817-D635-48DF-959A-298F6F886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38125" y="15261771"/>
          <a:ext cx="299358" cy="299358"/>
        </a:xfrm>
        <a:prstGeom prst="rect">
          <a:avLst/>
        </a:prstGeom>
      </xdr:spPr>
    </xdr:pic>
    <xdr:clientData/>
  </xdr:twoCellAnchor>
  <xdr:twoCellAnchor editAs="oneCell">
    <xdr:from>
      <xdr:col>1</xdr:col>
      <xdr:colOff>190499</xdr:colOff>
      <xdr:row>40</xdr:row>
      <xdr:rowOff>27215</xdr:rowOff>
    </xdr:from>
    <xdr:to>
      <xdr:col>1</xdr:col>
      <xdr:colOff>517071</xdr:colOff>
      <xdr:row>40</xdr:row>
      <xdr:rowOff>351368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23A8D3C5-E188-4292-82CF-69F65735E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38124" y="15610115"/>
          <a:ext cx="326572" cy="324153"/>
        </a:xfrm>
        <a:prstGeom prst="rect">
          <a:avLst/>
        </a:prstGeom>
      </xdr:spPr>
    </xdr:pic>
    <xdr:clientData/>
  </xdr:twoCellAnchor>
  <xdr:twoCellAnchor editAs="oneCell">
    <xdr:from>
      <xdr:col>1</xdr:col>
      <xdr:colOff>204106</xdr:colOff>
      <xdr:row>38</xdr:row>
      <xdr:rowOff>27214</xdr:rowOff>
    </xdr:from>
    <xdr:to>
      <xdr:col>1</xdr:col>
      <xdr:colOff>497354</xdr:colOff>
      <xdr:row>38</xdr:row>
      <xdr:rowOff>326571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D094E649-5094-489B-B78F-D4A84B3BB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51731" y="14886214"/>
          <a:ext cx="293248" cy="299357"/>
        </a:xfrm>
        <a:prstGeom prst="rect">
          <a:avLst/>
        </a:prstGeom>
      </xdr:spPr>
    </xdr:pic>
    <xdr:clientData/>
  </xdr:twoCellAnchor>
  <xdr:twoCellAnchor editAs="oneCell">
    <xdr:from>
      <xdr:col>1</xdr:col>
      <xdr:colOff>204107</xdr:colOff>
      <xdr:row>41</xdr:row>
      <xdr:rowOff>27213</xdr:rowOff>
    </xdr:from>
    <xdr:to>
      <xdr:col>1</xdr:col>
      <xdr:colOff>503464</xdr:colOff>
      <xdr:row>41</xdr:row>
      <xdr:rowOff>335062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DFB94799-24A5-4B2F-8B02-F6E3F05B7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51732" y="15972063"/>
          <a:ext cx="299357" cy="307849"/>
        </a:xfrm>
        <a:prstGeom prst="rect">
          <a:avLst/>
        </a:prstGeom>
      </xdr:spPr>
    </xdr:pic>
    <xdr:clientData/>
  </xdr:twoCellAnchor>
  <xdr:twoCellAnchor editAs="oneCell">
    <xdr:from>
      <xdr:col>1</xdr:col>
      <xdr:colOff>204106</xdr:colOff>
      <xdr:row>42</xdr:row>
      <xdr:rowOff>40819</xdr:rowOff>
    </xdr:from>
    <xdr:to>
      <xdr:col>1</xdr:col>
      <xdr:colOff>503464</xdr:colOff>
      <xdr:row>42</xdr:row>
      <xdr:rowOff>339104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CBF0F792-7933-4D55-ABDD-EE5066553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51731" y="16347619"/>
          <a:ext cx="299358" cy="298285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76</xdr:row>
      <xdr:rowOff>13608</xdr:rowOff>
    </xdr:from>
    <xdr:to>
      <xdr:col>1</xdr:col>
      <xdr:colOff>530679</xdr:colOff>
      <xdr:row>76</xdr:row>
      <xdr:rowOff>335883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E7994EC6-2871-453E-B77B-072D2186D0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38125" y="29217258"/>
          <a:ext cx="340179" cy="322275"/>
        </a:xfrm>
        <a:prstGeom prst="rect">
          <a:avLst/>
        </a:prstGeom>
      </xdr:spPr>
    </xdr:pic>
    <xdr:clientData/>
  </xdr:twoCellAnchor>
  <xdr:twoCellAnchor editAs="oneCell">
    <xdr:from>
      <xdr:col>1</xdr:col>
      <xdr:colOff>204107</xdr:colOff>
      <xdr:row>77</xdr:row>
      <xdr:rowOff>40822</xdr:rowOff>
    </xdr:from>
    <xdr:to>
      <xdr:col>1</xdr:col>
      <xdr:colOff>515696</xdr:colOff>
      <xdr:row>77</xdr:row>
      <xdr:rowOff>326572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7F6533FC-D109-4F83-88E0-574FADB16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251732" y="29606422"/>
          <a:ext cx="311589" cy="285750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73</xdr:row>
      <xdr:rowOff>27215</xdr:rowOff>
    </xdr:from>
    <xdr:to>
      <xdr:col>1</xdr:col>
      <xdr:colOff>503603</xdr:colOff>
      <xdr:row>73</xdr:row>
      <xdr:rowOff>326572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E6032FA5-C407-44F7-B823-CF0379971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38125" y="28145015"/>
          <a:ext cx="313103" cy="299357"/>
        </a:xfrm>
        <a:prstGeom prst="rect">
          <a:avLst/>
        </a:prstGeom>
      </xdr:spPr>
    </xdr:pic>
    <xdr:clientData/>
  </xdr:twoCellAnchor>
  <xdr:twoCellAnchor editAs="oneCell">
    <xdr:from>
      <xdr:col>1</xdr:col>
      <xdr:colOff>204106</xdr:colOff>
      <xdr:row>79</xdr:row>
      <xdr:rowOff>27214</xdr:rowOff>
    </xdr:from>
    <xdr:to>
      <xdr:col>1</xdr:col>
      <xdr:colOff>515558</xdr:colOff>
      <xdr:row>79</xdr:row>
      <xdr:rowOff>326571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D3A540CF-BD9C-4559-B783-64AFCFC361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51731" y="30316714"/>
          <a:ext cx="311452" cy="299357"/>
        </a:xfrm>
        <a:prstGeom prst="rect">
          <a:avLst/>
        </a:prstGeom>
      </xdr:spPr>
    </xdr:pic>
    <xdr:clientData/>
  </xdr:twoCellAnchor>
  <xdr:twoCellAnchor editAs="oneCell">
    <xdr:from>
      <xdr:col>1</xdr:col>
      <xdr:colOff>13606</xdr:colOff>
      <xdr:row>72</xdr:row>
      <xdr:rowOff>13607</xdr:rowOff>
    </xdr:from>
    <xdr:to>
      <xdr:col>2</xdr:col>
      <xdr:colOff>449036</xdr:colOff>
      <xdr:row>72</xdr:row>
      <xdr:rowOff>503464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BF60FC0A-B723-4AD1-B235-0E51408B8D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61231" y="27598007"/>
          <a:ext cx="1140280" cy="489857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190501</xdr:colOff>
      <xdr:row>15</xdr:row>
      <xdr:rowOff>27216</xdr:rowOff>
    </xdr:from>
    <xdr:to>
      <xdr:col>1</xdr:col>
      <xdr:colOff>530679</xdr:colOff>
      <xdr:row>15</xdr:row>
      <xdr:rowOff>367394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00160B18-DC99-4BE0-9EE6-B9D207D0C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38126" y="6304191"/>
          <a:ext cx="340178" cy="340178"/>
        </a:xfrm>
        <a:prstGeom prst="rect">
          <a:avLst/>
        </a:prstGeom>
      </xdr:spPr>
    </xdr:pic>
    <xdr:clientData/>
  </xdr:twoCellAnchor>
  <xdr:twoCellAnchor editAs="oneCell">
    <xdr:from>
      <xdr:col>1</xdr:col>
      <xdr:colOff>204107</xdr:colOff>
      <xdr:row>89</xdr:row>
      <xdr:rowOff>13607</xdr:rowOff>
    </xdr:from>
    <xdr:to>
      <xdr:col>1</xdr:col>
      <xdr:colOff>544285</xdr:colOff>
      <xdr:row>89</xdr:row>
      <xdr:rowOff>353785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F0B1BCA0-A6B2-4BD2-AEDB-5A30ED7CF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51732" y="34246457"/>
          <a:ext cx="340178" cy="340178"/>
        </a:xfrm>
        <a:prstGeom prst="rect">
          <a:avLst/>
        </a:prstGeom>
      </xdr:spPr>
    </xdr:pic>
    <xdr:clientData/>
  </xdr:twoCellAnchor>
  <xdr:twoCellAnchor editAs="oneCell">
    <xdr:from>
      <xdr:col>1</xdr:col>
      <xdr:colOff>70586</xdr:colOff>
      <xdr:row>138</xdr:row>
      <xdr:rowOff>11057</xdr:rowOff>
    </xdr:from>
    <xdr:to>
      <xdr:col>1</xdr:col>
      <xdr:colOff>648890</xdr:colOff>
      <xdr:row>138</xdr:row>
      <xdr:rowOff>351234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AEF37727-B870-4A78-B667-3884D1EA05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18211" y="52931957"/>
          <a:ext cx="578304" cy="340177"/>
        </a:xfrm>
        <a:prstGeom prst="rect">
          <a:avLst/>
        </a:prstGeom>
      </xdr:spPr>
    </xdr:pic>
    <xdr:clientData/>
  </xdr:twoCellAnchor>
  <xdr:twoCellAnchor editAs="oneCell">
    <xdr:from>
      <xdr:col>1</xdr:col>
      <xdr:colOff>71437</xdr:colOff>
      <xdr:row>137</xdr:row>
      <xdr:rowOff>9355</xdr:rowOff>
    </xdr:from>
    <xdr:to>
      <xdr:col>1</xdr:col>
      <xdr:colOff>654843</xdr:colOff>
      <xdr:row>137</xdr:row>
      <xdr:rowOff>351235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51DC0E87-9D2B-4338-AA8B-0E587D430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119062" y="52568305"/>
          <a:ext cx="583406" cy="341880"/>
        </a:xfrm>
        <a:prstGeom prst="rect">
          <a:avLst/>
        </a:prstGeom>
      </xdr:spPr>
    </xdr:pic>
    <xdr:clientData/>
  </xdr:twoCellAnchor>
  <xdr:twoCellAnchor editAs="oneCell">
    <xdr:from>
      <xdr:col>1</xdr:col>
      <xdr:colOff>69219</xdr:colOff>
      <xdr:row>175</xdr:row>
      <xdr:rowOff>459684</xdr:rowOff>
    </xdr:from>
    <xdr:to>
      <xdr:col>1</xdr:col>
      <xdr:colOff>596347</xdr:colOff>
      <xdr:row>176</xdr:row>
      <xdr:rowOff>353786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CE8B57ED-D33D-4E45-BAEB-55AAD4ECE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16844" y="67296609"/>
          <a:ext cx="527128" cy="351302"/>
        </a:xfrm>
        <a:prstGeom prst="rect">
          <a:avLst/>
        </a:prstGeom>
      </xdr:spPr>
    </xdr:pic>
    <xdr:clientData/>
  </xdr:twoCellAnchor>
  <xdr:twoCellAnchor editAs="oneCell">
    <xdr:from>
      <xdr:col>1</xdr:col>
      <xdr:colOff>73519</xdr:colOff>
      <xdr:row>178</xdr:row>
      <xdr:rowOff>8283</xdr:rowOff>
    </xdr:from>
    <xdr:to>
      <xdr:col>1</xdr:col>
      <xdr:colOff>588065</xdr:colOff>
      <xdr:row>178</xdr:row>
      <xdr:rowOff>356153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66480B72-6D99-4D06-AB15-9D76A6E0C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21144" y="68026308"/>
          <a:ext cx="514546" cy="347870"/>
        </a:xfrm>
        <a:prstGeom prst="rect">
          <a:avLst/>
        </a:prstGeom>
      </xdr:spPr>
    </xdr:pic>
    <xdr:clientData/>
  </xdr:twoCellAnchor>
  <xdr:twoCellAnchor editAs="oneCell">
    <xdr:from>
      <xdr:col>1</xdr:col>
      <xdr:colOff>77501</xdr:colOff>
      <xdr:row>177</xdr:row>
      <xdr:rowOff>8283</xdr:rowOff>
    </xdr:from>
    <xdr:to>
      <xdr:col>1</xdr:col>
      <xdr:colOff>588064</xdr:colOff>
      <xdr:row>177</xdr:row>
      <xdr:rowOff>353253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27DA36F7-FC90-46EB-9AC4-5B5C91387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125126" y="67664358"/>
          <a:ext cx="510563" cy="344970"/>
        </a:xfrm>
        <a:prstGeom prst="rect">
          <a:avLst/>
        </a:prstGeom>
      </xdr:spPr>
    </xdr:pic>
    <xdr:clientData/>
  </xdr:twoCellAnchor>
  <xdr:twoCellAnchor editAs="oneCell">
    <xdr:from>
      <xdr:col>1</xdr:col>
      <xdr:colOff>21981</xdr:colOff>
      <xdr:row>107</xdr:row>
      <xdr:rowOff>7327</xdr:rowOff>
    </xdr:from>
    <xdr:to>
      <xdr:col>1</xdr:col>
      <xdr:colOff>680356</xdr:colOff>
      <xdr:row>107</xdr:row>
      <xdr:rowOff>351234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14071E66-BEAF-4E15-B5F1-6DA3BB3A9F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69606" y="40945777"/>
          <a:ext cx="658375" cy="343907"/>
        </a:xfrm>
        <a:prstGeom prst="rect">
          <a:avLst/>
        </a:prstGeom>
      </xdr:spPr>
    </xdr:pic>
    <xdr:clientData/>
  </xdr:twoCellAnchor>
  <xdr:twoCellAnchor editAs="oneCell">
    <xdr:from>
      <xdr:col>1</xdr:col>
      <xdr:colOff>13608</xdr:colOff>
      <xdr:row>101</xdr:row>
      <xdr:rowOff>14654</xdr:rowOff>
    </xdr:from>
    <xdr:to>
      <xdr:col>2</xdr:col>
      <xdr:colOff>353786</xdr:colOff>
      <xdr:row>101</xdr:row>
      <xdr:rowOff>503464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442C0F21-A739-4A37-8F8B-CB81AC101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61233" y="38609954"/>
          <a:ext cx="1045028" cy="488810"/>
        </a:xfrm>
        <a:prstGeom prst="rect">
          <a:avLst/>
        </a:prstGeom>
      </xdr:spPr>
    </xdr:pic>
    <xdr:clientData/>
  </xdr:twoCellAnchor>
  <xdr:twoCellAnchor editAs="oneCell">
    <xdr:from>
      <xdr:col>1</xdr:col>
      <xdr:colOff>5324</xdr:colOff>
      <xdr:row>175</xdr:row>
      <xdr:rowOff>13607</xdr:rowOff>
    </xdr:from>
    <xdr:to>
      <xdr:col>2</xdr:col>
      <xdr:colOff>498889</xdr:colOff>
      <xdr:row>175</xdr:row>
      <xdr:rowOff>435428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A7FEC2D3-1A55-4F79-AC02-3628F8E28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2949" y="66850532"/>
          <a:ext cx="1198415" cy="421821"/>
        </a:xfrm>
        <a:prstGeom prst="rect">
          <a:avLst/>
        </a:prstGeom>
      </xdr:spPr>
    </xdr:pic>
    <xdr:clientData/>
  </xdr:twoCellAnchor>
  <xdr:twoCellAnchor editAs="oneCell">
    <xdr:from>
      <xdr:col>1</xdr:col>
      <xdr:colOff>21980</xdr:colOff>
      <xdr:row>106</xdr:row>
      <xdr:rowOff>3402</xdr:rowOff>
    </xdr:from>
    <xdr:to>
      <xdr:col>1</xdr:col>
      <xdr:colOff>672352</xdr:colOff>
      <xdr:row>106</xdr:row>
      <xdr:rowOff>344365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1674C8EE-AB3E-4B0A-B5A8-1A33A1B545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69605" y="40579902"/>
          <a:ext cx="650372" cy="340963"/>
        </a:xfrm>
        <a:prstGeom prst="rect">
          <a:avLst/>
        </a:prstGeom>
      </xdr:spPr>
    </xdr:pic>
    <xdr:clientData/>
  </xdr:twoCellAnchor>
  <xdr:twoCellAnchor editAs="oneCell">
    <xdr:from>
      <xdr:col>1</xdr:col>
      <xdr:colOff>21981</xdr:colOff>
      <xdr:row>108</xdr:row>
      <xdr:rowOff>13608</xdr:rowOff>
    </xdr:from>
    <xdr:to>
      <xdr:col>1</xdr:col>
      <xdr:colOff>680357</xdr:colOff>
      <xdr:row>108</xdr:row>
      <xdr:rowOff>352282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82414918-5C71-4BEB-BD0D-84A6606C3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69606" y="41314008"/>
          <a:ext cx="658376" cy="338674"/>
        </a:xfrm>
        <a:prstGeom prst="rect">
          <a:avLst/>
        </a:prstGeom>
      </xdr:spPr>
    </xdr:pic>
    <xdr:clientData/>
  </xdr:twoCellAnchor>
  <xdr:twoCellAnchor editAs="oneCell">
    <xdr:from>
      <xdr:col>1</xdr:col>
      <xdr:colOff>204106</xdr:colOff>
      <xdr:row>98</xdr:row>
      <xdr:rowOff>13608</xdr:rowOff>
    </xdr:from>
    <xdr:to>
      <xdr:col>1</xdr:col>
      <xdr:colOff>546785</xdr:colOff>
      <xdr:row>98</xdr:row>
      <xdr:rowOff>353786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962D7284-0E5C-4616-A51A-C18FE7CDDE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251731" y="37523058"/>
          <a:ext cx="342679" cy="340178"/>
        </a:xfrm>
        <a:prstGeom prst="rect">
          <a:avLst/>
        </a:prstGeom>
      </xdr:spPr>
    </xdr:pic>
    <xdr:clientData/>
  </xdr:twoCellAnchor>
  <xdr:twoCellAnchor editAs="oneCell">
    <xdr:from>
      <xdr:col>1</xdr:col>
      <xdr:colOff>176892</xdr:colOff>
      <xdr:row>96</xdr:row>
      <xdr:rowOff>27215</xdr:rowOff>
    </xdr:from>
    <xdr:to>
      <xdr:col>1</xdr:col>
      <xdr:colOff>585107</xdr:colOff>
      <xdr:row>96</xdr:row>
      <xdr:rowOff>351323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3B13D18A-950F-493C-9F4D-A8ECD21DEB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24517" y="36812765"/>
          <a:ext cx="408215" cy="324108"/>
        </a:xfrm>
        <a:prstGeom prst="rect">
          <a:avLst/>
        </a:prstGeom>
      </xdr:spPr>
    </xdr:pic>
    <xdr:clientData/>
  </xdr:twoCellAnchor>
  <xdr:twoCellAnchor editAs="oneCell">
    <xdr:from>
      <xdr:col>1</xdr:col>
      <xdr:colOff>204107</xdr:colOff>
      <xdr:row>95</xdr:row>
      <xdr:rowOff>13607</xdr:rowOff>
    </xdr:from>
    <xdr:to>
      <xdr:col>1</xdr:col>
      <xdr:colOff>557893</xdr:colOff>
      <xdr:row>95</xdr:row>
      <xdr:rowOff>340179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B91A756E-0E6E-4D03-AE8F-6C26DC5DD7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251732" y="36437207"/>
          <a:ext cx="353786" cy="326572"/>
        </a:xfrm>
        <a:prstGeom prst="rect">
          <a:avLst/>
        </a:prstGeom>
      </xdr:spPr>
    </xdr:pic>
    <xdr:clientData/>
  </xdr:twoCellAnchor>
  <xdr:oneCellAnchor>
    <xdr:from>
      <xdr:col>7</xdr:col>
      <xdr:colOff>421822</xdr:colOff>
      <xdr:row>72</xdr:row>
      <xdr:rowOff>54428</xdr:rowOff>
    </xdr:from>
    <xdr:ext cx="1650546" cy="449037"/>
    <xdr:pic>
      <xdr:nvPicPr>
        <xdr:cNvPr id="129" name="Рисунок 128">
          <a:extLst>
            <a:ext uri="{FF2B5EF4-FFF2-40B4-BE49-F238E27FC236}">
              <a16:creationId xmlns:a16="http://schemas.microsoft.com/office/drawing/2014/main" id="{FFA1DB00-7161-4D53-85B3-5C18FB7669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4547" y="27638828"/>
          <a:ext cx="1650546" cy="4490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190500</xdr:colOff>
      <xdr:row>74</xdr:row>
      <xdr:rowOff>40821</xdr:rowOff>
    </xdr:from>
    <xdr:to>
      <xdr:col>1</xdr:col>
      <xdr:colOff>503603</xdr:colOff>
      <xdr:row>74</xdr:row>
      <xdr:rowOff>340178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7EB3D1EA-74E0-4912-A718-11B7D9195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38125" y="28520571"/>
          <a:ext cx="313103" cy="299357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75</xdr:row>
      <xdr:rowOff>27215</xdr:rowOff>
    </xdr:from>
    <xdr:to>
      <xdr:col>1</xdr:col>
      <xdr:colOff>503603</xdr:colOff>
      <xdr:row>75</xdr:row>
      <xdr:rowOff>326572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C9241E0A-3C58-4E5C-8939-81D224D285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38125" y="28868915"/>
          <a:ext cx="313103" cy="299357"/>
        </a:xfrm>
        <a:prstGeom prst="rect">
          <a:avLst/>
        </a:prstGeom>
      </xdr:spPr>
    </xdr:pic>
    <xdr:clientData/>
  </xdr:twoCellAnchor>
  <xdr:oneCellAnchor>
    <xdr:from>
      <xdr:col>1</xdr:col>
      <xdr:colOff>204106</xdr:colOff>
      <xdr:row>78</xdr:row>
      <xdr:rowOff>27214</xdr:rowOff>
    </xdr:from>
    <xdr:ext cx="311452" cy="299357"/>
    <xdr:pic>
      <xdr:nvPicPr>
        <xdr:cNvPr id="132" name="Рисунок 131">
          <a:extLst>
            <a:ext uri="{FF2B5EF4-FFF2-40B4-BE49-F238E27FC236}">
              <a16:creationId xmlns:a16="http://schemas.microsoft.com/office/drawing/2014/main" id="{5718833F-DC32-43B2-98CC-4B0307623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51731" y="29954764"/>
          <a:ext cx="311452" cy="299357"/>
        </a:xfrm>
        <a:prstGeom prst="rect">
          <a:avLst/>
        </a:prstGeom>
      </xdr:spPr>
    </xdr:pic>
    <xdr:clientData/>
  </xdr:oneCellAnchor>
  <xdr:twoCellAnchor editAs="oneCell">
    <xdr:from>
      <xdr:col>1</xdr:col>
      <xdr:colOff>70587</xdr:colOff>
      <xdr:row>139</xdr:row>
      <xdr:rowOff>11907</xdr:rowOff>
    </xdr:from>
    <xdr:to>
      <xdr:col>1</xdr:col>
      <xdr:colOff>642936</xdr:colOff>
      <xdr:row>139</xdr:row>
      <xdr:rowOff>351235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6A9C4CA7-778A-46A6-81F8-F2E1571786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118212" y="53294757"/>
          <a:ext cx="572349" cy="339328"/>
        </a:xfrm>
        <a:prstGeom prst="rect">
          <a:avLst/>
        </a:prstGeom>
      </xdr:spPr>
    </xdr:pic>
    <xdr:clientData/>
  </xdr:twoCellAnchor>
  <xdr:twoCellAnchor editAs="oneCell">
    <xdr:from>
      <xdr:col>1</xdr:col>
      <xdr:colOff>69738</xdr:colOff>
      <xdr:row>140</xdr:row>
      <xdr:rowOff>18712</xdr:rowOff>
    </xdr:from>
    <xdr:to>
      <xdr:col>1</xdr:col>
      <xdr:colOff>625078</xdr:colOff>
      <xdr:row>141</xdr:row>
      <xdr:rowOff>430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628B72D0-741C-4A8F-B372-29B682A7B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117363" y="53663512"/>
          <a:ext cx="555340" cy="343668"/>
        </a:xfrm>
        <a:prstGeom prst="rect">
          <a:avLst/>
        </a:prstGeom>
      </xdr:spPr>
    </xdr:pic>
    <xdr:clientData/>
  </xdr:twoCellAnchor>
  <xdr:oneCellAnchor>
    <xdr:from>
      <xdr:col>7</xdr:col>
      <xdr:colOff>436476</xdr:colOff>
      <xdr:row>109</xdr:row>
      <xdr:rowOff>17794</xdr:rowOff>
    </xdr:from>
    <xdr:ext cx="1650546" cy="449037"/>
    <xdr:pic>
      <xdr:nvPicPr>
        <xdr:cNvPr id="135" name="Рисунок 134">
          <a:extLst>
            <a:ext uri="{FF2B5EF4-FFF2-40B4-BE49-F238E27FC236}">
              <a16:creationId xmlns:a16="http://schemas.microsoft.com/office/drawing/2014/main" id="{4BE99C45-5DBC-4855-9468-FEF97239D4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9201" y="41680144"/>
          <a:ext cx="1650546" cy="4490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27213</xdr:colOff>
      <xdr:row>109</xdr:row>
      <xdr:rowOff>23813</xdr:rowOff>
    </xdr:from>
    <xdr:to>
      <xdr:col>2</xdr:col>
      <xdr:colOff>312964</xdr:colOff>
      <xdr:row>109</xdr:row>
      <xdr:rowOff>476250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B7B7BF0D-4748-4CA5-B7A6-44FF0C68F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74838" y="41686163"/>
          <a:ext cx="990601" cy="452437"/>
        </a:xfrm>
        <a:prstGeom prst="rect">
          <a:avLst/>
        </a:prstGeom>
      </xdr:spPr>
    </xdr:pic>
    <xdr:clientData/>
  </xdr:twoCellAnchor>
  <xdr:twoCellAnchor editAs="oneCell">
    <xdr:from>
      <xdr:col>0</xdr:col>
      <xdr:colOff>30326</xdr:colOff>
      <xdr:row>110</xdr:row>
      <xdr:rowOff>13608</xdr:rowOff>
    </xdr:from>
    <xdr:to>
      <xdr:col>1</xdr:col>
      <xdr:colOff>694856</xdr:colOff>
      <xdr:row>110</xdr:row>
      <xdr:rowOff>345281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F92060AD-C58B-4249-B795-661170C29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30326" y="42171258"/>
          <a:ext cx="712155" cy="331673"/>
        </a:xfrm>
        <a:prstGeom prst="rect">
          <a:avLst/>
        </a:prstGeom>
      </xdr:spPr>
    </xdr:pic>
    <xdr:clientData/>
  </xdr:twoCellAnchor>
  <xdr:twoCellAnchor editAs="oneCell">
    <xdr:from>
      <xdr:col>0</xdr:col>
      <xdr:colOff>31777</xdr:colOff>
      <xdr:row>111</xdr:row>
      <xdr:rowOff>13607</xdr:rowOff>
    </xdr:from>
    <xdr:to>
      <xdr:col>1</xdr:col>
      <xdr:colOff>694765</xdr:colOff>
      <xdr:row>111</xdr:row>
      <xdr:rowOff>354724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38A06514-0350-423A-9DFF-9874F941F7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31777" y="42533207"/>
          <a:ext cx="710613" cy="341117"/>
        </a:xfrm>
        <a:prstGeom prst="rect">
          <a:avLst/>
        </a:prstGeom>
      </xdr:spPr>
    </xdr:pic>
    <xdr:clientData/>
  </xdr:twoCellAnchor>
  <xdr:twoCellAnchor editAs="oneCell">
    <xdr:from>
      <xdr:col>0</xdr:col>
      <xdr:colOff>31505</xdr:colOff>
      <xdr:row>112</xdr:row>
      <xdr:rowOff>9524</xdr:rowOff>
    </xdr:from>
    <xdr:to>
      <xdr:col>1</xdr:col>
      <xdr:colOff>699119</xdr:colOff>
      <xdr:row>113</xdr:row>
      <xdr:rowOff>2275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BF0B65F0-F7FB-4C34-A27B-C20CFCA02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31505" y="42891074"/>
          <a:ext cx="715239" cy="354701"/>
        </a:xfrm>
        <a:prstGeom prst="rect">
          <a:avLst/>
        </a:prstGeom>
      </xdr:spPr>
    </xdr:pic>
    <xdr:clientData/>
  </xdr:twoCellAnchor>
  <xdr:twoCellAnchor editAs="oneCell">
    <xdr:from>
      <xdr:col>0</xdr:col>
      <xdr:colOff>31505</xdr:colOff>
      <xdr:row>113</xdr:row>
      <xdr:rowOff>1</xdr:rowOff>
    </xdr:from>
    <xdr:to>
      <xdr:col>1</xdr:col>
      <xdr:colOff>699119</xdr:colOff>
      <xdr:row>114</xdr:row>
      <xdr:rowOff>2272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421E231B-DB74-4D42-BF25-1FD584D1C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31505" y="43243501"/>
          <a:ext cx="715239" cy="364221"/>
        </a:xfrm>
        <a:prstGeom prst="rect">
          <a:avLst/>
        </a:prstGeom>
      </xdr:spPr>
    </xdr:pic>
    <xdr:clientData/>
  </xdr:twoCellAnchor>
  <xdr:twoCellAnchor editAs="oneCell">
    <xdr:from>
      <xdr:col>0</xdr:col>
      <xdr:colOff>31506</xdr:colOff>
      <xdr:row>114</xdr:row>
      <xdr:rowOff>657</xdr:rowOff>
    </xdr:from>
    <xdr:to>
      <xdr:col>1</xdr:col>
      <xdr:colOff>699120</xdr:colOff>
      <xdr:row>115</xdr:row>
      <xdr:rowOff>432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FE958E41-DA30-4212-84A9-B1583F226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31506" y="43606107"/>
          <a:ext cx="715239" cy="361725"/>
        </a:xfrm>
        <a:prstGeom prst="rect">
          <a:avLst/>
        </a:prstGeom>
      </xdr:spPr>
    </xdr:pic>
    <xdr:clientData/>
  </xdr:twoCellAnchor>
  <xdr:oneCellAnchor>
    <xdr:from>
      <xdr:col>7</xdr:col>
      <xdr:colOff>421822</xdr:colOff>
      <xdr:row>80</xdr:row>
      <xdr:rowOff>54428</xdr:rowOff>
    </xdr:from>
    <xdr:ext cx="1650546" cy="449037"/>
    <xdr:pic>
      <xdr:nvPicPr>
        <xdr:cNvPr id="142" name="Рисунок 141">
          <a:extLst>
            <a:ext uri="{FF2B5EF4-FFF2-40B4-BE49-F238E27FC236}">
              <a16:creationId xmlns:a16="http://schemas.microsoft.com/office/drawing/2014/main" id="{C2279DDE-F30F-41F9-B523-B80DCE4F1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4547" y="30705878"/>
          <a:ext cx="1650546" cy="4490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13606</xdr:colOff>
      <xdr:row>80</xdr:row>
      <xdr:rowOff>0</xdr:rowOff>
    </xdr:from>
    <xdr:ext cx="1306286" cy="514275"/>
    <xdr:pic>
      <xdr:nvPicPr>
        <xdr:cNvPr id="143" name="Рисунок 142">
          <a:extLst>
            <a:ext uri="{FF2B5EF4-FFF2-40B4-BE49-F238E27FC236}">
              <a16:creationId xmlns:a16="http://schemas.microsoft.com/office/drawing/2014/main" id="{B77DB9EC-1225-42D8-BEE3-29E7B6487E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61231" y="30651450"/>
          <a:ext cx="1306286" cy="514275"/>
        </a:xfrm>
        <a:prstGeom prst="rect">
          <a:avLst/>
        </a:prstGeom>
      </xdr:spPr>
    </xdr:pic>
    <xdr:clientData/>
  </xdr:oneCellAnchor>
  <xdr:oneCellAnchor>
    <xdr:from>
      <xdr:col>0</xdr:col>
      <xdr:colOff>45064</xdr:colOff>
      <xdr:row>81</xdr:row>
      <xdr:rowOff>13609</xdr:rowOff>
    </xdr:from>
    <xdr:ext cx="699088" cy="352738"/>
    <xdr:pic>
      <xdr:nvPicPr>
        <xdr:cNvPr id="144" name="Рисунок 143">
          <a:extLst>
            <a:ext uri="{FF2B5EF4-FFF2-40B4-BE49-F238E27FC236}">
              <a16:creationId xmlns:a16="http://schemas.microsoft.com/office/drawing/2014/main" id="{F87EA014-0C0C-4989-B533-50DC16978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45064" y="31198459"/>
          <a:ext cx="699088" cy="352738"/>
        </a:xfrm>
        <a:prstGeom prst="rect">
          <a:avLst/>
        </a:prstGeom>
      </xdr:spPr>
    </xdr:pic>
    <xdr:clientData/>
  </xdr:oneCellAnchor>
  <xdr:oneCellAnchor>
    <xdr:from>
      <xdr:col>0</xdr:col>
      <xdr:colOff>46504</xdr:colOff>
      <xdr:row>82</xdr:row>
      <xdr:rowOff>13607</xdr:rowOff>
    </xdr:from>
    <xdr:ext cx="697568" cy="345412"/>
    <xdr:pic>
      <xdr:nvPicPr>
        <xdr:cNvPr id="145" name="Рисунок 144">
          <a:extLst>
            <a:ext uri="{FF2B5EF4-FFF2-40B4-BE49-F238E27FC236}">
              <a16:creationId xmlns:a16="http://schemas.microsoft.com/office/drawing/2014/main" id="{A745EE91-0E54-46B7-95CD-BAF19B04C0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46504" y="31569932"/>
          <a:ext cx="697568" cy="345412"/>
        </a:xfrm>
        <a:prstGeom prst="rect">
          <a:avLst/>
        </a:prstGeom>
      </xdr:spPr>
    </xdr:pic>
    <xdr:clientData/>
  </xdr:oneCellAnchor>
  <xdr:oneCellAnchor>
    <xdr:from>
      <xdr:col>0</xdr:col>
      <xdr:colOff>46265</xdr:colOff>
      <xdr:row>83</xdr:row>
      <xdr:rowOff>9524</xdr:rowOff>
    </xdr:from>
    <xdr:ext cx="702128" cy="349495"/>
    <xdr:pic>
      <xdr:nvPicPr>
        <xdr:cNvPr id="146" name="Рисунок 145">
          <a:extLst>
            <a:ext uri="{FF2B5EF4-FFF2-40B4-BE49-F238E27FC236}">
              <a16:creationId xmlns:a16="http://schemas.microsoft.com/office/drawing/2014/main" id="{F903EB1F-0F27-494B-90A1-327419554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46265" y="31937324"/>
          <a:ext cx="702128" cy="349495"/>
        </a:xfrm>
        <a:prstGeom prst="rect">
          <a:avLst/>
        </a:prstGeom>
      </xdr:spPr>
    </xdr:pic>
    <xdr:clientData/>
  </xdr:oneCellAnchor>
  <xdr:oneCellAnchor>
    <xdr:from>
      <xdr:col>0</xdr:col>
      <xdr:colOff>46265</xdr:colOff>
      <xdr:row>84</xdr:row>
      <xdr:rowOff>1</xdr:rowOff>
    </xdr:from>
    <xdr:ext cx="702128" cy="359018"/>
    <xdr:pic>
      <xdr:nvPicPr>
        <xdr:cNvPr id="147" name="Рисунок 146">
          <a:extLst>
            <a:ext uri="{FF2B5EF4-FFF2-40B4-BE49-F238E27FC236}">
              <a16:creationId xmlns:a16="http://schemas.microsoft.com/office/drawing/2014/main" id="{54C79075-CECF-4CB9-8D3E-29F201651E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46265" y="32299276"/>
          <a:ext cx="702128" cy="359018"/>
        </a:xfrm>
        <a:prstGeom prst="rect">
          <a:avLst/>
        </a:prstGeom>
      </xdr:spPr>
    </xdr:pic>
    <xdr:clientData/>
  </xdr:oneCellAnchor>
  <xdr:oneCellAnchor>
    <xdr:from>
      <xdr:col>0</xdr:col>
      <xdr:colOff>46266</xdr:colOff>
      <xdr:row>85</xdr:row>
      <xdr:rowOff>4083</xdr:rowOff>
    </xdr:from>
    <xdr:ext cx="702128" cy="361218"/>
    <xdr:pic>
      <xdr:nvPicPr>
        <xdr:cNvPr id="148" name="Рисунок 147">
          <a:extLst>
            <a:ext uri="{FF2B5EF4-FFF2-40B4-BE49-F238E27FC236}">
              <a16:creationId xmlns:a16="http://schemas.microsoft.com/office/drawing/2014/main" id="{A3E7CC42-05D6-402B-B5C7-462A6C452C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46266" y="32674833"/>
          <a:ext cx="702128" cy="361218"/>
        </a:xfrm>
        <a:prstGeom prst="rect">
          <a:avLst/>
        </a:prstGeom>
      </xdr:spPr>
    </xdr:pic>
    <xdr:clientData/>
  </xdr:oneCellAnchor>
  <xdr:oneCellAnchor>
    <xdr:from>
      <xdr:col>7</xdr:col>
      <xdr:colOff>546378</xdr:colOff>
      <xdr:row>101</xdr:row>
      <xdr:rowOff>31401</xdr:rowOff>
    </xdr:from>
    <xdr:ext cx="1650546" cy="449037"/>
    <xdr:pic>
      <xdr:nvPicPr>
        <xdr:cNvPr id="149" name="Рисунок 148">
          <a:extLst>
            <a:ext uri="{FF2B5EF4-FFF2-40B4-BE49-F238E27FC236}">
              <a16:creationId xmlns:a16="http://schemas.microsoft.com/office/drawing/2014/main" id="{F633AA24-98DD-4B6C-BC6D-69FD4E4B2E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09103" y="38626701"/>
          <a:ext cx="1650546" cy="4490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21771</xdr:colOff>
      <xdr:row>44</xdr:row>
      <xdr:rowOff>7039</xdr:rowOff>
    </xdr:from>
    <xdr:to>
      <xdr:col>1</xdr:col>
      <xdr:colOff>685800</xdr:colOff>
      <xdr:row>44</xdr:row>
      <xdr:rowOff>354724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710B9478-8792-4F4F-9478-58ABEF81AA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69396" y="17209189"/>
          <a:ext cx="664029" cy="347685"/>
        </a:xfrm>
        <a:prstGeom prst="rect">
          <a:avLst/>
        </a:prstGeom>
      </xdr:spPr>
    </xdr:pic>
    <xdr:clientData/>
  </xdr:twoCellAnchor>
  <xdr:twoCellAnchor editAs="oneCell">
    <xdr:from>
      <xdr:col>1</xdr:col>
      <xdr:colOff>32657</xdr:colOff>
      <xdr:row>45</xdr:row>
      <xdr:rowOff>7977</xdr:rowOff>
    </xdr:from>
    <xdr:to>
      <xdr:col>1</xdr:col>
      <xdr:colOff>680357</xdr:colOff>
      <xdr:row>45</xdr:row>
      <xdr:rowOff>354724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CB55439C-8E6C-425E-A287-4FC79D8CE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80282" y="17572077"/>
          <a:ext cx="647700" cy="346747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46</xdr:row>
      <xdr:rowOff>5952</xdr:rowOff>
    </xdr:from>
    <xdr:to>
      <xdr:col>1</xdr:col>
      <xdr:colOff>680357</xdr:colOff>
      <xdr:row>46</xdr:row>
      <xdr:rowOff>357187</xdr:rowOff>
    </xdr:to>
    <xdr:pic>
      <xdr:nvPicPr>
        <xdr:cNvPr id="152" name="Рисунок 151">
          <a:extLst>
            <a:ext uri="{FF2B5EF4-FFF2-40B4-BE49-F238E27FC236}">
              <a16:creationId xmlns:a16="http://schemas.microsoft.com/office/drawing/2014/main" id="{36AA4FF6-463F-4B70-AFA8-B2D674F2B3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85725" y="17932002"/>
          <a:ext cx="642257" cy="351235"/>
        </a:xfrm>
        <a:prstGeom prst="rect">
          <a:avLst/>
        </a:prstGeom>
      </xdr:spPr>
    </xdr:pic>
    <xdr:clientData/>
  </xdr:twoCellAnchor>
  <xdr:oneCellAnchor>
    <xdr:from>
      <xdr:col>8</xdr:col>
      <xdr:colOff>40822</xdr:colOff>
      <xdr:row>166</xdr:row>
      <xdr:rowOff>40821</xdr:rowOff>
    </xdr:from>
    <xdr:ext cx="1650546" cy="299357"/>
    <xdr:pic>
      <xdr:nvPicPr>
        <xdr:cNvPr id="153" name="Рисунок 152">
          <a:extLst>
            <a:ext uri="{FF2B5EF4-FFF2-40B4-BE49-F238E27FC236}">
              <a16:creationId xmlns:a16="http://schemas.microsoft.com/office/drawing/2014/main" id="{814FFFED-42BE-400F-9723-12196DE093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5997" y="63429696"/>
          <a:ext cx="1650546" cy="299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533401</xdr:colOff>
      <xdr:row>171</xdr:row>
      <xdr:rowOff>16329</xdr:rowOff>
    </xdr:from>
    <xdr:ext cx="1650546" cy="299357"/>
    <xdr:pic>
      <xdr:nvPicPr>
        <xdr:cNvPr id="154" name="Рисунок 153">
          <a:extLst>
            <a:ext uri="{FF2B5EF4-FFF2-40B4-BE49-F238E27FC236}">
              <a16:creationId xmlns:a16="http://schemas.microsoft.com/office/drawing/2014/main" id="{9043854D-1A4E-4C6C-B349-9DCC56EDE2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6" y="65310204"/>
          <a:ext cx="1650546" cy="299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5443</xdr:colOff>
      <xdr:row>175</xdr:row>
      <xdr:rowOff>19050</xdr:rowOff>
    </xdr:from>
    <xdr:ext cx="1650546" cy="299357"/>
    <xdr:pic>
      <xdr:nvPicPr>
        <xdr:cNvPr id="155" name="Рисунок 154">
          <a:extLst>
            <a:ext uri="{FF2B5EF4-FFF2-40B4-BE49-F238E27FC236}">
              <a16:creationId xmlns:a16="http://schemas.microsoft.com/office/drawing/2014/main" id="{9B549FCF-EF68-4431-9914-EF01D04E17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0618" y="66855975"/>
          <a:ext cx="1650546" cy="299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57150</xdr:colOff>
      <xdr:row>61</xdr:row>
      <xdr:rowOff>9526</xdr:rowOff>
    </xdr:from>
    <xdr:ext cx="600075" cy="330654"/>
    <xdr:pic>
      <xdr:nvPicPr>
        <xdr:cNvPr id="156" name="Изображение 3" descr="Лого домашка.png">
          <a:extLst>
            <a:ext uri="{FF2B5EF4-FFF2-40B4-BE49-F238E27FC236}">
              <a16:creationId xmlns:a16="http://schemas.microsoft.com/office/drawing/2014/main" id="{6CF00CA8-DBDF-4EA5-8D66-91B0D64BB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" y="23555326"/>
          <a:ext cx="600075" cy="3306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1</xdr:col>
      <xdr:colOff>101202</xdr:colOff>
      <xdr:row>59</xdr:row>
      <xdr:rowOff>3754</xdr:rowOff>
    </xdr:from>
    <xdr:to>
      <xdr:col>1</xdr:col>
      <xdr:colOff>612667</xdr:colOff>
      <xdr:row>59</xdr:row>
      <xdr:rowOff>353122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7E41640E-E977-4F73-9D28-23C9B73FF2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4"/>
        <a:srcRect l="4112"/>
        <a:stretch/>
      </xdr:blipFill>
      <xdr:spPr>
        <a:xfrm>
          <a:off x="148827" y="22825654"/>
          <a:ext cx="511465" cy="349368"/>
        </a:xfrm>
        <a:prstGeom prst="rect">
          <a:avLst/>
        </a:prstGeom>
      </xdr:spPr>
    </xdr:pic>
    <xdr:clientData/>
  </xdr:twoCellAnchor>
  <xdr:twoCellAnchor editAs="oneCell">
    <xdr:from>
      <xdr:col>1</xdr:col>
      <xdr:colOff>104604</xdr:colOff>
      <xdr:row>60</xdr:row>
      <xdr:rowOff>13938</xdr:rowOff>
    </xdr:from>
    <xdr:to>
      <xdr:col>1</xdr:col>
      <xdr:colOff>638004</xdr:colOff>
      <xdr:row>60</xdr:row>
      <xdr:rowOff>357187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D011CCAF-7769-4F71-811B-83AF0C7579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152229" y="23197788"/>
          <a:ext cx="533400" cy="343249"/>
        </a:xfrm>
        <a:prstGeom prst="rect">
          <a:avLst/>
        </a:prstGeom>
      </xdr:spPr>
    </xdr:pic>
    <xdr:clientData/>
  </xdr:twoCellAnchor>
  <xdr:twoCellAnchor editAs="oneCell">
    <xdr:from>
      <xdr:col>1</xdr:col>
      <xdr:colOff>130967</xdr:colOff>
      <xdr:row>58</xdr:row>
      <xdr:rowOff>5953</xdr:rowOff>
    </xdr:from>
    <xdr:to>
      <xdr:col>1</xdr:col>
      <xdr:colOff>553640</xdr:colOff>
      <xdr:row>58</xdr:row>
      <xdr:rowOff>358180</xdr:rowOff>
    </xdr:to>
    <xdr:pic>
      <xdr:nvPicPr>
        <xdr:cNvPr id="159" name="Рисунок 158">
          <a:extLst>
            <a:ext uri="{FF2B5EF4-FFF2-40B4-BE49-F238E27FC236}">
              <a16:creationId xmlns:a16="http://schemas.microsoft.com/office/drawing/2014/main" id="{C6CCF26C-7C50-4E5C-87F7-744DAC25E9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78592" y="22456378"/>
          <a:ext cx="422673" cy="352227"/>
        </a:xfrm>
        <a:prstGeom prst="rect">
          <a:avLst/>
        </a:prstGeom>
      </xdr:spPr>
    </xdr:pic>
    <xdr:clientData/>
  </xdr:twoCellAnchor>
  <xdr:twoCellAnchor editAs="oneCell">
    <xdr:from>
      <xdr:col>1</xdr:col>
      <xdr:colOff>105104</xdr:colOff>
      <xdr:row>57</xdr:row>
      <xdr:rowOff>13138</xdr:rowOff>
    </xdr:from>
    <xdr:to>
      <xdr:col>1</xdr:col>
      <xdr:colOff>551793</xdr:colOff>
      <xdr:row>57</xdr:row>
      <xdr:rowOff>354724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78297B76-C90E-4873-B936-0BF903C4BE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152729" y="22101613"/>
          <a:ext cx="446689" cy="34158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62</xdr:row>
      <xdr:rowOff>0</xdr:rowOff>
    </xdr:from>
    <xdr:to>
      <xdr:col>1</xdr:col>
      <xdr:colOff>676275</xdr:colOff>
      <xdr:row>62</xdr:row>
      <xdr:rowOff>348155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0E1DBD51-F496-44C2-BED6-441E8219E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47625" y="23907750"/>
          <a:ext cx="676275" cy="34815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63</xdr:row>
      <xdr:rowOff>1</xdr:rowOff>
    </xdr:from>
    <xdr:to>
      <xdr:col>1</xdr:col>
      <xdr:colOff>676275</xdr:colOff>
      <xdr:row>63</xdr:row>
      <xdr:rowOff>341587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C4F8F85A-8E77-447D-99D6-CCE823EEE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47625" y="24269701"/>
          <a:ext cx="676275" cy="34158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64</xdr:row>
      <xdr:rowOff>0</xdr:rowOff>
    </xdr:from>
    <xdr:to>
      <xdr:col>1</xdr:col>
      <xdr:colOff>676275</xdr:colOff>
      <xdr:row>64</xdr:row>
      <xdr:rowOff>348155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id="{D6AF627B-553E-4E49-A423-CD2664EFBE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47625" y="24631650"/>
          <a:ext cx="676275" cy="34815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69</xdr:row>
      <xdr:rowOff>0</xdr:rowOff>
    </xdr:from>
    <xdr:to>
      <xdr:col>1</xdr:col>
      <xdr:colOff>671762</xdr:colOff>
      <xdr:row>69</xdr:row>
      <xdr:rowOff>350205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id="{A2146800-05EF-4532-AAFE-611D18BCF2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47625" y="26479500"/>
          <a:ext cx="671762" cy="3502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70</xdr:row>
      <xdr:rowOff>0</xdr:rowOff>
    </xdr:from>
    <xdr:to>
      <xdr:col>1</xdr:col>
      <xdr:colOff>666750</xdr:colOff>
      <xdr:row>70</xdr:row>
      <xdr:rowOff>357867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id="{2F661AD3-57AD-4CE8-AF04-B952F00FF5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47625" y="26850975"/>
          <a:ext cx="666750" cy="357867"/>
        </a:xfrm>
        <a:prstGeom prst="rect">
          <a:avLst/>
        </a:prstGeom>
      </xdr:spPr>
    </xdr:pic>
    <xdr:clientData/>
  </xdr:twoCellAnchor>
  <xdr:twoCellAnchor editAs="oneCell">
    <xdr:from>
      <xdr:col>1</xdr:col>
      <xdr:colOff>15953</xdr:colOff>
      <xdr:row>53</xdr:row>
      <xdr:rowOff>13137</xdr:rowOff>
    </xdr:from>
    <xdr:to>
      <xdr:col>1</xdr:col>
      <xdr:colOff>693852</xdr:colOff>
      <xdr:row>53</xdr:row>
      <xdr:rowOff>341586</xdr:rowOff>
    </xdr:to>
    <xdr:pic>
      <xdr:nvPicPr>
        <xdr:cNvPr id="166" name="Рисунок 165">
          <a:extLst>
            <a:ext uri="{FF2B5EF4-FFF2-40B4-BE49-F238E27FC236}">
              <a16:creationId xmlns:a16="http://schemas.microsoft.com/office/drawing/2014/main" id="{295C1346-7749-4784-B320-BAE6C01803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0"/>
        <a:srcRect t="49198"/>
        <a:stretch/>
      </xdr:blipFill>
      <xdr:spPr>
        <a:xfrm>
          <a:off x="63578" y="20472837"/>
          <a:ext cx="677899" cy="328449"/>
        </a:xfrm>
        <a:prstGeom prst="rect">
          <a:avLst/>
        </a:prstGeom>
      </xdr:spPr>
    </xdr:pic>
    <xdr:clientData/>
  </xdr:twoCellAnchor>
  <xdr:twoCellAnchor editAs="oneCell">
    <xdr:from>
      <xdr:col>1</xdr:col>
      <xdr:colOff>47626</xdr:colOff>
      <xdr:row>124</xdr:row>
      <xdr:rowOff>17859</xdr:rowOff>
    </xdr:from>
    <xdr:to>
      <xdr:col>1</xdr:col>
      <xdr:colOff>672704</xdr:colOff>
      <xdr:row>124</xdr:row>
      <xdr:rowOff>404812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id="{8871B7C7-42CC-4B1F-AB79-96AAAE6A5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95251" y="47633334"/>
          <a:ext cx="625078" cy="386953"/>
        </a:xfrm>
        <a:prstGeom prst="rect">
          <a:avLst/>
        </a:prstGeom>
      </xdr:spPr>
    </xdr:pic>
    <xdr:clientData/>
  </xdr:twoCellAnchor>
  <xdr:twoCellAnchor editAs="oneCell">
    <xdr:from>
      <xdr:col>1</xdr:col>
      <xdr:colOff>41672</xdr:colOff>
      <xdr:row>123</xdr:row>
      <xdr:rowOff>5953</xdr:rowOff>
    </xdr:from>
    <xdr:to>
      <xdr:col>1</xdr:col>
      <xdr:colOff>670322</xdr:colOff>
      <xdr:row>123</xdr:row>
      <xdr:rowOff>404812</xdr:rowOff>
    </xdr:to>
    <xdr:pic>
      <xdr:nvPicPr>
        <xdr:cNvPr id="168" name="Рисунок 167">
          <a:extLst>
            <a:ext uri="{FF2B5EF4-FFF2-40B4-BE49-F238E27FC236}">
              <a16:creationId xmlns:a16="http://schemas.microsoft.com/office/drawing/2014/main" id="{E9568BB2-782A-4975-A88F-F0AF912C2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89297" y="47202328"/>
          <a:ext cx="628650" cy="398859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125</xdr:row>
      <xdr:rowOff>5953</xdr:rowOff>
    </xdr:from>
    <xdr:to>
      <xdr:col>1</xdr:col>
      <xdr:colOff>672703</xdr:colOff>
      <xdr:row>125</xdr:row>
      <xdr:rowOff>404813</xdr:rowOff>
    </xdr:to>
    <xdr:pic>
      <xdr:nvPicPr>
        <xdr:cNvPr id="169" name="Рисунок 168">
          <a:extLst>
            <a:ext uri="{FF2B5EF4-FFF2-40B4-BE49-F238E27FC236}">
              <a16:creationId xmlns:a16="http://schemas.microsoft.com/office/drawing/2014/main" id="{E1B95DB3-5A04-40F8-96FC-E315C4E5ED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95250" y="48040528"/>
          <a:ext cx="625078" cy="39886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126</xdr:row>
      <xdr:rowOff>5953</xdr:rowOff>
    </xdr:from>
    <xdr:to>
      <xdr:col>1</xdr:col>
      <xdr:colOff>672703</xdr:colOff>
      <xdr:row>126</xdr:row>
      <xdr:rowOff>410766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62002505-C173-4912-98DB-9D758E667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95250" y="48459628"/>
          <a:ext cx="625078" cy="404813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127</xdr:row>
      <xdr:rowOff>5953</xdr:rowOff>
    </xdr:from>
    <xdr:to>
      <xdr:col>1</xdr:col>
      <xdr:colOff>666750</xdr:colOff>
      <xdr:row>127</xdr:row>
      <xdr:rowOff>422672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AB592B98-E764-47F9-A335-66ECA594E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95250" y="48878728"/>
          <a:ext cx="619125" cy="416719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136</xdr:row>
      <xdr:rowOff>0</xdr:rowOff>
    </xdr:from>
    <xdr:to>
      <xdr:col>1</xdr:col>
      <xdr:colOff>676775</xdr:colOff>
      <xdr:row>136</xdr:row>
      <xdr:rowOff>350919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84D2ABA3-AB83-4FBB-BFDA-F5715F9F31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104775" y="52197000"/>
          <a:ext cx="619625" cy="350919"/>
        </a:xfrm>
        <a:prstGeom prst="rect">
          <a:avLst/>
        </a:prstGeom>
      </xdr:spPr>
    </xdr:pic>
    <xdr:clientData/>
  </xdr:twoCellAnchor>
  <xdr:twoCellAnchor editAs="oneCell">
    <xdr:from>
      <xdr:col>1</xdr:col>
      <xdr:colOff>22777</xdr:colOff>
      <xdr:row>153</xdr:row>
      <xdr:rowOff>9525</xdr:rowOff>
    </xdr:from>
    <xdr:to>
      <xdr:col>1</xdr:col>
      <xdr:colOff>670891</xdr:colOff>
      <xdr:row>153</xdr:row>
      <xdr:rowOff>348853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80EF4CF1-9DFE-4361-87E6-1AD276A46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70402" y="58588275"/>
          <a:ext cx="648114" cy="339328"/>
        </a:xfrm>
        <a:prstGeom prst="rect">
          <a:avLst/>
        </a:prstGeom>
      </xdr:spPr>
    </xdr:pic>
    <xdr:clientData/>
  </xdr:twoCellAnchor>
  <xdr:twoCellAnchor editAs="oneCell">
    <xdr:from>
      <xdr:col>1</xdr:col>
      <xdr:colOff>35719</xdr:colOff>
      <xdr:row>162</xdr:row>
      <xdr:rowOff>11908</xdr:rowOff>
    </xdr:from>
    <xdr:to>
      <xdr:col>1</xdr:col>
      <xdr:colOff>678656</xdr:colOff>
      <xdr:row>162</xdr:row>
      <xdr:rowOff>357188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64C0D869-EBA3-4D24-BE9D-F3C5E2C29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83344" y="61924408"/>
          <a:ext cx="642937" cy="345280"/>
        </a:xfrm>
        <a:prstGeom prst="rect">
          <a:avLst/>
        </a:prstGeom>
      </xdr:spPr>
    </xdr:pic>
    <xdr:clientData/>
  </xdr:twoCellAnchor>
  <xdr:twoCellAnchor editAs="oneCell">
    <xdr:from>
      <xdr:col>1</xdr:col>
      <xdr:colOff>35718</xdr:colOff>
      <xdr:row>149</xdr:row>
      <xdr:rowOff>11907</xdr:rowOff>
    </xdr:from>
    <xdr:to>
      <xdr:col>1</xdr:col>
      <xdr:colOff>678656</xdr:colOff>
      <xdr:row>149</xdr:row>
      <xdr:rowOff>364379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A77F573D-8CC7-407E-AFDB-AFC4D569E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83343" y="57104757"/>
          <a:ext cx="642938" cy="352472"/>
        </a:xfrm>
        <a:prstGeom prst="rect">
          <a:avLst/>
        </a:prstGeom>
      </xdr:spPr>
    </xdr:pic>
    <xdr:clientData/>
  </xdr:twoCellAnchor>
  <xdr:twoCellAnchor editAs="oneCell">
    <xdr:from>
      <xdr:col>1</xdr:col>
      <xdr:colOff>35719</xdr:colOff>
      <xdr:row>164</xdr:row>
      <xdr:rowOff>5954</xdr:rowOff>
    </xdr:from>
    <xdr:to>
      <xdr:col>1</xdr:col>
      <xdr:colOff>678656</xdr:colOff>
      <xdr:row>165</xdr:row>
      <xdr:rowOff>1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ED0A1CC8-2499-498D-BB57-B7F3410195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83344" y="62661404"/>
          <a:ext cx="642937" cy="365522"/>
        </a:xfrm>
        <a:prstGeom prst="rect">
          <a:avLst/>
        </a:prstGeom>
      </xdr:spPr>
    </xdr:pic>
    <xdr:clientData/>
  </xdr:twoCellAnchor>
  <xdr:twoCellAnchor editAs="oneCell">
    <xdr:from>
      <xdr:col>1</xdr:col>
      <xdr:colOff>35718</xdr:colOff>
      <xdr:row>154</xdr:row>
      <xdr:rowOff>11906</xdr:rowOff>
    </xdr:from>
    <xdr:to>
      <xdr:col>1</xdr:col>
      <xdr:colOff>678655</xdr:colOff>
      <xdr:row>154</xdr:row>
      <xdr:rowOff>357188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355E0229-3B25-4B4F-831F-7D3F2D9E5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83343" y="58962131"/>
          <a:ext cx="642937" cy="345282"/>
        </a:xfrm>
        <a:prstGeom prst="rect">
          <a:avLst/>
        </a:prstGeom>
      </xdr:spPr>
    </xdr:pic>
    <xdr:clientData/>
  </xdr:twoCellAnchor>
  <xdr:twoCellAnchor editAs="oneCell">
    <xdr:from>
      <xdr:col>1</xdr:col>
      <xdr:colOff>170491</xdr:colOff>
      <xdr:row>93</xdr:row>
      <xdr:rowOff>24813</xdr:rowOff>
    </xdr:from>
    <xdr:to>
      <xdr:col>1</xdr:col>
      <xdr:colOff>539223</xdr:colOff>
      <xdr:row>93</xdr:row>
      <xdr:rowOff>349784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F5D4A6A3-A59F-4AEB-BDC8-F9E67BBD22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218116" y="35705463"/>
          <a:ext cx="368732" cy="324971"/>
        </a:xfrm>
        <a:prstGeom prst="rect">
          <a:avLst/>
        </a:prstGeom>
      </xdr:spPr>
    </xdr:pic>
    <xdr:clientData/>
  </xdr:twoCellAnchor>
  <xdr:twoCellAnchor editAs="oneCell">
    <xdr:from>
      <xdr:col>1</xdr:col>
      <xdr:colOff>156882</xdr:colOff>
      <xdr:row>94</xdr:row>
      <xdr:rowOff>22411</xdr:rowOff>
    </xdr:from>
    <xdr:to>
      <xdr:col>1</xdr:col>
      <xdr:colOff>549087</xdr:colOff>
      <xdr:row>94</xdr:row>
      <xdr:rowOff>347382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66FC11CB-5124-4D04-85D3-343A52442E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204507" y="36074536"/>
          <a:ext cx="392205" cy="324971"/>
        </a:xfrm>
        <a:prstGeom prst="rect">
          <a:avLst/>
        </a:prstGeom>
      </xdr:spPr>
    </xdr:pic>
    <xdr:clientData/>
  </xdr:twoCellAnchor>
  <xdr:oneCellAnchor>
    <xdr:from>
      <xdr:col>1</xdr:col>
      <xdr:colOff>64986</xdr:colOff>
      <xdr:row>11</xdr:row>
      <xdr:rowOff>13610</xdr:rowOff>
    </xdr:from>
    <xdr:ext cx="593480" cy="326570"/>
    <xdr:pic>
      <xdr:nvPicPr>
        <xdr:cNvPr id="180" name="Рисунок 179">
          <a:extLst>
            <a:ext uri="{FF2B5EF4-FFF2-40B4-BE49-F238E27FC236}">
              <a16:creationId xmlns:a16="http://schemas.microsoft.com/office/drawing/2014/main" id="{5C387F3A-89D4-4309-98CB-AF89173B4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112611" y="4842785"/>
          <a:ext cx="593480" cy="326570"/>
        </a:xfrm>
        <a:prstGeom prst="rect">
          <a:avLst/>
        </a:prstGeom>
      </xdr:spPr>
    </xdr:pic>
    <xdr:clientData/>
  </xdr:oneCellAnchor>
  <xdr:oneCellAnchor>
    <xdr:from>
      <xdr:col>1</xdr:col>
      <xdr:colOff>65943</xdr:colOff>
      <xdr:row>12</xdr:row>
      <xdr:rowOff>13606</xdr:rowOff>
    </xdr:from>
    <xdr:ext cx="571500" cy="336056"/>
    <xdr:pic>
      <xdr:nvPicPr>
        <xdr:cNvPr id="181" name="Рисунок 180">
          <a:extLst>
            <a:ext uri="{FF2B5EF4-FFF2-40B4-BE49-F238E27FC236}">
              <a16:creationId xmlns:a16="http://schemas.microsoft.com/office/drawing/2014/main" id="{3913232F-35DF-48E6-9770-F0F9A8671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113568" y="5204731"/>
          <a:ext cx="571500" cy="336056"/>
        </a:xfrm>
        <a:prstGeom prst="rect">
          <a:avLst/>
        </a:prstGeom>
      </xdr:spPr>
    </xdr:pic>
    <xdr:clientData/>
  </xdr:oneCellAnchor>
  <xdr:oneCellAnchor>
    <xdr:from>
      <xdr:col>1</xdr:col>
      <xdr:colOff>73270</xdr:colOff>
      <xdr:row>13</xdr:row>
      <xdr:rowOff>27215</xdr:rowOff>
    </xdr:from>
    <xdr:ext cx="571500" cy="312963"/>
    <xdr:pic>
      <xdr:nvPicPr>
        <xdr:cNvPr id="182" name="Рисунок 181">
          <a:extLst>
            <a:ext uri="{FF2B5EF4-FFF2-40B4-BE49-F238E27FC236}">
              <a16:creationId xmlns:a16="http://schemas.microsoft.com/office/drawing/2014/main" id="{833E68B0-3F7D-4E13-8F95-653DA131C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120895" y="5580290"/>
          <a:ext cx="571500" cy="312963"/>
        </a:xfrm>
        <a:prstGeom prst="rect">
          <a:avLst/>
        </a:prstGeom>
      </xdr:spPr>
    </xdr:pic>
    <xdr:clientData/>
  </xdr:oneCellAnchor>
  <xdr:oneCellAnchor>
    <xdr:from>
      <xdr:col>1</xdr:col>
      <xdr:colOff>62474</xdr:colOff>
      <xdr:row>142</xdr:row>
      <xdr:rowOff>5324</xdr:rowOff>
    </xdr:from>
    <xdr:ext cx="602601" cy="342545"/>
    <xdr:pic>
      <xdr:nvPicPr>
        <xdr:cNvPr id="183" name="Рисунок 5">
          <a:extLst>
            <a:ext uri="{FF2B5EF4-FFF2-40B4-BE49-F238E27FC236}">
              <a16:creationId xmlns:a16="http://schemas.microsoft.com/office/drawing/2014/main" id="{B77C52DA-3C00-4802-8DB7-C6427B4E0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099" y="54374024"/>
          <a:ext cx="602601" cy="3425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1</xdr:col>
      <xdr:colOff>27800</xdr:colOff>
      <xdr:row>156</xdr:row>
      <xdr:rowOff>14394</xdr:rowOff>
    </xdr:from>
    <xdr:to>
      <xdr:col>1</xdr:col>
      <xdr:colOff>694219</xdr:colOff>
      <xdr:row>156</xdr:row>
      <xdr:rowOff>355035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B70DFEFA-DD6B-457E-9F0D-488F85030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75425" y="59707569"/>
          <a:ext cx="666419" cy="340641"/>
        </a:xfrm>
        <a:prstGeom prst="rect">
          <a:avLst/>
        </a:prstGeom>
      </xdr:spPr>
    </xdr:pic>
    <xdr:clientData/>
  </xdr:twoCellAnchor>
  <xdr:twoCellAnchor editAs="oneCell">
    <xdr:from>
      <xdr:col>1</xdr:col>
      <xdr:colOff>38966</xdr:colOff>
      <xdr:row>165</xdr:row>
      <xdr:rowOff>9678</xdr:rowOff>
    </xdr:from>
    <xdr:to>
      <xdr:col>1</xdr:col>
      <xdr:colOff>675409</xdr:colOff>
      <xdr:row>166</xdr:row>
      <xdr:rowOff>588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645B6802-AD3A-48EF-B57A-509691F7A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86591" y="63036603"/>
          <a:ext cx="636443" cy="35286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232832</xdr:colOff>
      <xdr:row>0</xdr:row>
      <xdr:rowOff>21166</xdr:rowOff>
    </xdr:from>
    <xdr:ext cx="2517926" cy="1144446"/>
    <xdr:pic>
      <xdr:nvPicPr>
        <xdr:cNvPr id="2" name="Рисунок 1">
          <a:extLst>
            <a:ext uri="{FF2B5EF4-FFF2-40B4-BE49-F238E27FC236}">
              <a16:creationId xmlns:a16="http://schemas.microsoft.com/office/drawing/2014/main" id="{6DD56B68-9C48-4086-9FB7-0130ECF62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1407" y="21166"/>
          <a:ext cx="2517926" cy="11444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5153176</xdr:colOff>
      <xdr:row>0</xdr:row>
      <xdr:rowOff>137430</xdr:rowOff>
    </xdr:from>
    <xdr:ext cx="2963334" cy="1026583"/>
    <xdr:pic>
      <xdr:nvPicPr>
        <xdr:cNvPr id="3" name="Рисунок 2">
          <a:extLst>
            <a:ext uri="{FF2B5EF4-FFF2-40B4-BE49-F238E27FC236}">
              <a16:creationId xmlns:a16="http://schemas.microsoft.com/office/drawing/2014/main" id="{FA6444FA-0635-4E68-8993-FE499D0F18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86651" y="137430"/>
          <a:ext cx="2963334" cy="10265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201991</xdr:colOff>
      <xdr:row>0</xdr:row>
      <xdr:rowOff>31750</xdr:rowOff>
    </xdr:from>
    <xdr:ext cx="2557235" cy="1111250"/>
    <xdr:pic>
      <xdr:nvPicPr>
        <xdr:cNvPr id="2" name="Рисунок 1">
          <a:extLst>
            <a:ext uri="{FF2B5EF4-FFF2-40B4-BE49-F238E27FC236}">
              <a16:creationId xmlns:a16="http://schemas.microsoft.com/office/drawing/2014/main" id="{D88529E0-16D7-4B82-A841-E7F636A526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616" y="31750"/>
          <a:ext cx="2557235" cy="1111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3</xdr:col>
      <xdr:colOff>617764</xdr:colOff>
      <xdr:row>0</xdr:row>
      <xdr:rowOff>37042</xdr:rowOff>
    </xdr:from>
    <xdr:ext cx="3099292" cy="1115483"/>
    <xdr:pic>
      <xdr:nvPicPr>
        <xdr:cNvPr id="3" name="Рисунок 2">
          <a:extLst>
            <a:ext uri="{FF2B5EF4-FFF2-40B4-BE49-F238E27FC236}">
              <a16:creationId xmlns:a16="http://schemas.microsoft.com/office/drawing/2014/main" id="{E6267AB5-5AA7-435A-BD3D-D476593270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37464" y="37042"/>
          <a:ext cx="3099292" cy="11154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201991</xdr:colOff>
      <xdr:row>0</xdr:row>
      <xdr:rowOff>31750</xdr:rowOff>
    </xdr:from>
    <xdr:ext cx="2557235" cy="1111250"/>
    <xdr:pic>
      <xdr:nvPicPr>
        <xdr:cNvPr id="2" name="Рисунок 1">
          <a:extLst>
            <a:ext uri="{FF2B5EF4-FFF2-40B4-BE49-F238E27FC236}">
              <a16:creationId xmlns:a16="http://schemas.microsoft.com/office/drawing/2014/main" id="{9AE572D2-5841-4484-986F-8DAD694A92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616" y="31750"/>
          <a:ext cx="2557235" cy="1111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5313589</xdr:colOff>
      <xdr:row>0</xdr:row>
      <xdr:rowOff>84667</xdr:rowOff>
    </xdr:from>
    <xdr:ext cx="2881691" cy="1037165"/>
    <xdr:pic>
      <xdr:nvPicPr>
        <xdr:cNvPr id="3" name="Рисунок 2">
          <a:extLst>
            <a:ext uri="{FF2B5EF4-FFF2-40B4-BE49-F238E27FC236}">
              <a16:creationId xmlns:a16="http://schemas.microsoft.com/office/drawing/2014/main" id="{AEEB2B8B-A946-4E65-A7A5-9AC8BA2B51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5639" y="84667"/>
          <a:ext cx="2881691" cy="10371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5013</xdr:colOff>
      <xdr:row>6</xdr:row>
      <xdr:rowOff>15039</xdr:rowOff>
    </xdr:from>
    <xdr:ext cx="645475" cy="340895"/>
    <xdr:pic>
      <xdr:nvPicPr>
        <xdr:cNvPr id="2" name="Рисунок 1">
          <a:extLst>
            <a:ext uri="{FF2B5EF4-FFF2-40B4-BE49-F238E27FC236}">
              <a16:creationId xmlns:a16="http://schemas.microsoft.com/office/drawing/2014/main" id="{05044A4E-F14C-4059-AE39-69DFAFF7F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013" y="2034339"/>
          <a:ext cx="645475" cy="340895"/>
        </a:xfrm>
        <a:prstGeom prst="rect">
          <a:avLst/>
        </a:prstGeom>
      </xdr:spPr>
    </xdr:pic>
    <xdr:clientData/>
  </xdr:oneCellAnchor>
  <xdr:oneCellAnchor>
    <xdr:from>
      <xdr:col>0</xdr:col>
      <xdr:colOff>3</xdr:colOff>
      <xdr:row>5</xdr:row>
      <xdr:rowOff>9292</xdr:rowOff>
    </xdr:from>
    <xdr:ext cx="648888" cy="349297"/>
    <xdr:pic>
      <xdr:nvPicPr>
        <xdr:cNvPr id="3" name="Рисунок 2">
          <a:extLst>
            <a:ext uri="{FF2B5EF4-FFF2-40B4-BE49-F238E27FC236}">
              <a16:creationId xmlns:a16="http://schemas.microsoft.com/office/drawing/2014/main" id="{B349BAEB-EA6D-477D-A373-0F072431A9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" y="1666642"/>
          <a:ext cx="648888" cy="349297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</xdr:row>
      <xdr:rowOff>1</xdr:rowOff>
    </xdr:from>
    <xdr:ext cx="650488" cy="355934"/>
    <xdr:pic>
      <xdr:nvPicPr>
        <xdr:cNvPr id="4" name="Рисунок 3" descr="http://hpogrebok.ru/published/publicdata/VH44554/attachments/SC/products_pictures/novosib_barh.jpg">
          <a:extLst>
            <a:ext uri="{FF2B5EF4-FFF2-40B4-BE49-F238E27FC236}">
              <a16:creationId xmlns:a16="http://schemas.microsoft.com/office/drawing/2014/main" id="{F94B531E-77E3-4656-86D8-F7C48A5064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81251"/>
          <a:ext cx="650488" cy="3559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9526</xdr:colOff>
      <xdr:row>8</xdr:row>
      <xdr:rowOff>2</xdr:rowOff>
    </xdr:from>
    <xdr:ext cx="631670" cy="345280"/>
    <xdr:pic>
      <xdr:nvPicPr>
        <xdr:cNvPr id="5" name="Рисунок 4">
          <a:extLst>
            <a:ext uri="{FF2B5EF4-FFF2-40B4-BE49-F238E27FC236}">
              <a16:creationId xmlns:a16="http://schemas.microsoft.com/office/drawing/2014/main" id="{1257B343-54F5-42B2-B964-C8A094ADD1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9526" y="2743202"/>
          <a:ext cx="631670" cy="345280"/>
        </a:xfrm>
        <a:prstGeom prst="rect">
          <a:avLst/>
        </a:prstGeom>
      </xdr:spPr>
    </xdr:pic>
    <xdr:clientData/>
  </xdr:oneCellAnchor>
  <xdr:oneCellAnchor>
    <xdr:from>
      <xdr:col>0</xdr:col>
      <xdr:colOff>2</xdr:colOff>
      <xdr:row>9</xdr:row>
      <xdr:rowOff>11906</xdr:rowOff>
    </xdr:from>
    <xdr:ext cx="645839" cy="339328"/>
    <xdr:pic>
      <xdr:nvPicPr>
        <xdr:cNvPr id="6" name="Рисунок 5">
          <a:extLst>
            <a:ext uri="{FF2B5EF4-FFF2-40B4-BE49-F238E27FC236}">
              <a16:creationId xmlns:a16="http://schemas.microsoft.com/office/drawing/2014/main" id="{C67A13DC-0B26-4340-9A2C-A1529017C1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" y="3117056"/>
          <a:ext cx="645839" cy="339328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11</xdr:row>
      <xdr:rowOff>1</xdr:rowOff>
    </xdr:from>
    <xdr:ext cx="648891" cy="357767"/>
    <xdr:pic>
      <xdr:nvPicPr>
        <xdr:cNvPr id="7" name="Рисунок 6">
          <a:extLst>
            <a:ext uri="{FF2B5EF4-FFF2-40B4-BE49-F238E27FC236}">
              <a16:creationId xmlns:a16="http://schemas.microsoft.com/office/drawing/2014/main" id="{E87567A1-54B6-4D4C-8C6F-8FD5FEC44A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0" y="3829051"/>
          <a:ext cx="648891" cy="357767"/>
        </a:xfrm>
        <a:prstGeom prst="rect">
          <a:avLst/>
        </a:prstGeom>
      </xdr:spPr>
    </xdr:pic>
    <xdr:clientData/>
  </xdr:oneCellAnchor>
  <xdr:oneCellAnchor>
    <xdr:from>
      <xdr:col>0</xdr:col>
      <xdr:colOff>1</xdr:colOff>
      <xdr:row>11</xdr:row>
      <xdr:rowOff>0</xdr:rowOff>
    </xdr:from>
    <xdr:ext cx="650488" cy="360947"/>
    <xdr:pic>
      <xdr:nvPicPr>
        <xdr:cNvPr id="8" name="Рисунок 7">
          <a:extLst>
            <a:ext uri="{FF2B5EF4-FFF2-40B4-BE49-F238E27FC236}">
              <a16:creationId xmlns:a16="http://schemas.microsoft.com/office/drawing/2014/main" id="{C61F34AF-378D-4FF4-8A28-AB9C5FC9A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" y="3829050"/>
          <a:ext cx="650488" cy="360947"/>
        </a:xfrm>
        <a:prstGeom prst="rect">
          <a:avLst/>
        </a:prstGeom>
      </xdr:spPr>
    </xdr:pic>
    <xdr:clientData/>
  </xdr:oneCellAnchor>
  <xdr:oneCellAnchor>
    <xdr:from>
      <xdr:col>0</xdr:col>
      <xdr:colOff>1</xdr:colOff>
      <xdr:row>10</xdr:row>
      <xdr:rowOff>2</xdr:rowOff>
    </xdr:from>
    <xdr:ext cx="655133" cy="360946"/>
    <xdr:pic>
      <xdr:nvPicPr>
        <xdr:cNvPr id="9" name="Рисунок 8">
          <a:extLst>
            <a:ext uri="{FF2B5EF4-FFF2-40B4-BE49-F238E27FC236}">
              <a16:creationId xmlns:a16="http://schemas.microsoft.com/office/drawing/2014/main" id="{037CAC96-2207-44A8-B73C-AE4B951C5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" y="3467102"/>
          <a:ext cx="655133" cy="360946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</xdr:row>
      <xdr:rowOff>12944</xdr:rowOff>
    </xdr:from>
    <xdr:ext cx="639536" cy="334439"/>
    <xdr:pic>
      <xdr:nvPicPr>
        <xdr:cNvPr id="10" name="Рисунок 9">
          <a:extLst>
            <a:ext uri="{FF2B5EF4-FFF2-40B4-BE49-F238E27FC236}">
              <a16:creationId xmlns:a16="http://schemas.microsoft.com/office/drawing/2014/main" id="{0BF1A5D0-380D-4B49-8A6B-618C40093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5432669"/>
          <a:ext cx="639536" cy="334439"/>
        </a:xfrm>
        <a:prstGeom prst="rect">
          <a:avLst/>
        </a:prstGeom>
      </xdr:spPr>
    </xdr:pic>
    <xdr:clientData/>
  </xdr:oneCellAnchor>
  <xdr:oneCellAnchor>
    <xdr:from>
      <xdr:col>0</xdr:col>
      <xdr:colOff>17623</xdr:colOff>
      <xdr:row>16</xdr:row>
      <xdr:rowOff>7301</xdr:rowOff>
    </xdr:from>
    <xdr:ext cx="632866" cy="328876"/>
    <xdr:pic>
      <xdr:nvPicPr>
        <xdr:cNvPr id="11" name="Рисунок 10">
          <a:extLst>
            <a:ext uri="{FF2B5EF4-FFF2-40B4-BE49-F238E27FC236}">
              <a16:creationId xmlns:a16="http://schemas.microsoft.com/office/drawing/2014/main" id="{FC4BD880-1B0B-4C8B-95E1-81380FD04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7623" y="5788976"/>
          <a:ext cx="632866" cy="328876"/>
        </a:xfrm>
        <a:prstGeom prst="rect">
          <a:avLst/>
        </a:prstGeom>
      </xdr:spPr>
    </xdr:pic>
    <xdr:clientData/>
  </xdr:oneCellAnchor>
  <xdr:oneCellAnchor>
    <xdr:from>
      <xdr:col>0</xdr:col>
      <xdr:colOff>4547</xdr:colOff>
      <xdr:row>17</xdr:row>
      <xdr:rowOff>15269</xdr:rowOff>
    </xdr:from>
    <xdr:ext cx="645941" cy="320908"/>
    <xdr:pic>
      <xdr:nvPicPr>
        <xdr:cNvPr id="12" name="Рисунок 11">
          <a:extLst>
            <a:ext uri="{FF2B5EF4-FFF2-40B4-BE49-F238E27FC236}">
              <a16:creationId xmlns:a16="http://schemas.microsoft.com/office/drawing/2014/main" id="{35956B90-89C8-4755-BC3E-5551C0384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547" y="6158894"/>
          <a:ext cx="645941" cy="320908"/>
        </a:xfrm>
        <a:prstGeom prst="rect">
          <a:avLst/>
        </a:prstGeom>
      </xdr:spPr>
    </xdr:pic>
    <xdr:clientData/>
  </xdr:oneCellAnchor>
  <xdr:oneCellAnchor>
    <xdr:from>
      <xdr:col>0</xdr:col>
      <xdr:colOff>4775</xdr:colOff>
      <xdr:row>45</xdr:row>
      <xdr:rowOff>378</xdr:rowOff>
    </xdr:from>
    <xdr:ext cx="641268" cy="351824"/>
    <xdr:pic>
      <xdr:nvPicPr>
        <xdr:cNvPr id="13" name="Рисунок 12">
          <a:extLst>
            <a:ext uri="{FF2B5EF4-FFF2-40B4-BE49-F238E27FC236}">
              <a16:creationId xmlns:a16="http://schemas.microsoft.com/office/drawing/2014/main" id="{7767914B-D229-4041-B4C8-18E51DFEE1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26418" r="36974"/>
        <a:stretch/>
      </xdr:blipFill>
      <xdr:spPr>
        <a:xfrm>
          <a:off x="4775" y="16707228"/>
          <a:ext cx="641268" cy="351824"/>
        </a:xfrm>
        <a:prstGeom prst="rect">
          <a:avLst/>
        </a:prstGeom>
      </xdr:spPr>
    </xdr:pic>
    <xdr:clientData/>
  </xdr:oneCellAnchor>
  <xdr:oneCellAnchor>
    <xdr:from>
      <xdr:col>0</xdr:col>
      <xdr:colOff>4517</xdr:colOff>
      <xdr:row>46</xdr:row>
      <xdr:rowOff>377</xdr:rowOff>
    </xdr:from>
    <xdr:ext cx="641526" cy="350292"/>
    <xdr:pic>
      <xdr:nvPicPr>
        <xdr:cNvPr id="14" name="Рисунок 13">
          <a:extLst>
            <a:ext uri="{FF2B5EF4-FFF2-40B4-BE49-F238E27FC236}">
              <a16:creationId xmlns:a16="http://schemas.microsoft.com/office/drawing/2014/main" id="{45488A9B-3FD9-4871-AA0C-D17A442AFD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308" t="28925" r="36297" b="-1"/>
        <a:stretch/>
      </xdr:blipFill>
      <xdr:spPr>
        <a:xfrm>
          <a:off x="4517" y="17059652"/>
          <a:ext cx="641526" cy="350292"/>
        </a:xfrm>
        <a:prstGeom prst="rect">
          <a:avLst/>
        </a:prstGeom>
      </xdr:spPr>
    </xdr:pic>
    <xdr:clientData/>
  </xdr:oneCellAnchor>
  <xdr:oneCellAnchor>
    <xdr:from>
      <xdr:col>0</xdr:col>
      <xdr:colOff>4517</xdr:colOff>
      <xdr:row>47</xdr:row>
      <xdr:rowOff>8659</xdr:rowOff>
    </xdr:from>
    <xdr:ext cx="641525" cy="337705"/>
    <xdr:pic>
      <xdr:nvPicPr>
        <xdr:cNvPr id="15" name="Рисунок 14">
          <a:extLst>
            <a:ext uri="{FF2B5EF4-FFF2-40B4-BE49-F238E27FC236}">
              <a16:creationId xmlns:a16="http://schemas.microsoft.com/office/drawing/2014/main" id="{9F9C728B-11E8-49DA-98C1-93EAD52F41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2882" t="24156" r="37949"/>
        <a:stretch/>
      </xdr:blipFill>
      <xdr:spPr>
        <a:xfrm>
          <a:off x="4517" y="17420359"/>
          <a:ext cx="641525" cy="337705"/>
        </a:xfrm>
        <a:prstGeom prst="rect">
          <a:avLst/>
        </a:prstGeom>
      </xdr:spPr>
    </xdr:pic>
    <xdr:clientData/>
  </xdr:oneCellAnchor>
  <xdr:oneCellAnchor>
    <xdr:from>
      <xdr:col>0</xdr:col>
      <xdr:colOff>4773</xdr:colOff>
      <xdr:row>48</xdr:row>
      <xdr:rowOff>7619</xdr:rowOff>
    </xdr:from>
    <xdr:ext cx="641923" cy="342901"/>
    <xdr:pic>
      <xdr:nvPicPr>
        <xdr:cNvPr id="16" name="Рисунок 15">
          <a:extLst>
            <a:ext uri="{FF2B5EF4-FFF2-40B4-BE49-F238E27FC236}">
              <a16:creationId xmlns:a16="http://schemas.microsoft.com/office/drawing/2014/main" id="{201F5034-FAD0-45E8-82A6-578CC0E7E3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t="25242" r="37908"/>
        <a:stretch/>
      </xdr:blipFill>
      <xdr:spPr>
        <a:xfrm>
          <a:off x="4773" y="17771744"/>
          <a:ext cx="641923" cy="342901"/>
        </a:xfrm>
        <a:prstGeom prst="rect">
          <a:avLst/>
        </a:prstGeom>
      </xdr:spPr>
    </xdr:pic>
    <xdr:clientData/>
  </xdr:oneCellAnchor>
  <xdr:oneCellAnchor>
    <xdr:from>
      <xdr:col>0</xdr:col>
      <xdr:colOff>16458</xdr:colOff>
      <xdr:row>14</xdr:row>
      <xdr:rowOff>9103</xdr:rowOff>
    </xdr:from>
    <xdr:ext cx="1049151" cy="472750"/>
    <xdr:pic>
      <xdr:nvPicPr>
        <xdr:cNvPr id="17" name="Рисунок 16">
          <a:extLst>
            <a:ext uri="{FF2B5EF4-FFF2-40B4-BE49-F238E27FC236}">
              <a16:creationId xmlns:a16="http://schemas.microsoft.com/office/drawing/2014/main" id="{6F84C899-54E0-49AA-9E6F-7EC374615F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458" y="4924003"/>
          <a:ext cx="1049151" cy="472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5342</xdr:colOff>
      <xdr:row>33</xdr:row>
      <xdr:rowOff>5110</xdr:rowOff>
    </xdr:from>
    <xdr:ext cx="645145" cy="338719"/>
    <xdr:pic>
      <xdr:nvPicPr>
        <xdr:cNvPr id="18" name="Рисунок 17">
          <a:extLst>
            <a:ext uri="{FF2B5EF4-FFF2-40B4-BE49-F238E27FC236}">
              <a16:creationId xmlns:a16="http://schemas.microsoft.com/office/drawing/2014/main" id="{EB6F27A9-5F15-42DC-9403-D6B561812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342" y="12225685"/>
          <a:ext cx="645145" cy="338719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33</xdr:row>
      <xdr:rowOff>353122</xdr:rowOff>
    </xdr:from>
    <xdr:ext cx="650488" cy="342137"/>
    <xdr:pic>
      <xdr:nvPicPr>
        <xdr:cNvPr id="19" name="Рисунок 18">
          <a:extLst>
            <a:ext uri="{FF2B5EF4-FFF2-40B4-BE49-F238E27FC236}">
              <a16:creationId xmlns:a16="http://schemas.microsoft.com/office/drawing/2014/main" id="{6DAE2F7A-E56E-40C6-B703-246544CCE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0" y="12573697"/>
          <a:ext cx="650488" cy="342137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36</xdr:row>
      <xdr:rowOff>1</xdr:rowOff>
    </xdr:from>
    <xdr:ext cx="650488" cy="342900"/>
    <xdr:pic>
      <xdr:nvPicPr>
        <xdr:cNvPr id="20" name="Рисунок 19">
          <a:extLst>
            <a:ext uri="{FF2B5EF4-FFF2-40B4-BE49-F238E27FC236}">
              <a16:creationId xmlns:a16="http://schemas.microsoft.com/office/drawing/2014/main" id="{1BCFFF67-F6F6-4AB1-9AC0-329833F123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13306426"/>
          <a:ext cx="650488" cy="3429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37</xdr:row>
      <xdr:rowOff>0</xdr:rowOff>
    </xdr:from>
    <xdr:ext cx="650488" cy="347384"/>
    <xdr:pic>
      <xdr:nvPicPr>
        <xdr:cNvPr id="21" name="Рисунок 20">
          <a:extLst>
            <a:ext uri="{FF2B5EF4-FFF2-40B4-BE49-F238E27FC236}">
              <a16:creationId xmlns:a16="http://schemas.microsoft.com/office/drawing/2014/main" id="{D51E4370-7C78-4414-916F-D62C95CB8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0" y="13668375"/>
          <a:ext cx="650488" cy="347384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38</xdr:row>
      <xdr:rowOff>0</xdr:rowOff>
    </xdr:from>
    <xdr:ext cx="650488" cy="349269"/>
    <xdr:pic>
      <xdr:nvPicPr>
        <xdr:cNvPr id="22" name="Рисунок 21">
          <a:extLst>
            <a:ext uri="{FF2B5EF4-FFF2-40B4-BE49-F238E27FC236}">
              <a16:creationId xmlns:a16="http://schemas.microsoft.com/office/drawing/2014/main" id="{FF816B95-7D8F-4704-885E-724CCCBBA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0" y="14030325"/>
          <a:ext cx="650488" cy="349269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39</xdr:row>
      <xdr:rowOff>0</xdr:rowOff>
    </xdr:from>
    <xdr:ext cx="650488" cy="352627"/>
    <xdr:pic>
      <xdr:nvPicPr>
        <xdr:cNvPr id="23" name="Рисунок 22">
          <a:extLst>
            <a:ext uri="{FF2B5EF4-FFF2-40B4-BE49-F238E27FC236}">
              <a16:creationId xmlns:a16="http://schemas.microsoft.com/office/drawing/2014/main" id="{D803994B-EB38-4A1C-BAC8-1F16C3EC82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0" y="14392275"/>
          <a:ext cx="650488" cy="352627"/>
        </a:xfrm>
        <a:prstGeom prst="rect">
          <a:avLst/>
        </a:prstGeom>
      </xdr:spPr>
    </xdr:pic>
    <xdr:clientData/>
  </xdr:oneCellAnchor>
  <xdr:oneCellAnchor>
    <xdr:from>
      <xdr:col>0</xdr:col>
      <xdr:colOff>1</xdr:colOff>
      <xdr:row>41</xdr:row>
      <xdr:rowOff>0</xdr:rowOff>
    </xdr:from>
    <xdr:ext cx="650488" cy="349269"/>
    <xdr:pic>
      <xdr:nvPicPr>
        <xdr:cNvPr id="24" name="Рисунок 23">
          <a:extLst>
            <a:ext uri="{FF2B5EF4-FFF2-40B4-BE49-F238E27FC236}">
              <a16:creationId xmlns:a16="http://schemas.microsoft.com/office/drawing/2014/main" id="{B02C7B23-CC40-474A-828D-EBB1B85C6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" y="15116175"/>
          <a:ext cx="650488" cy="349269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34</xdr:row>
      <xdr:rowOff>353122</xdr:rowOff>
    </xdr:from>
    <xdr:ext cx="650488" cy="362654"/>
    <xdr:pic>
      <xdr:nvPicPr>
        <xdr:cNvPr id="25" name="Рисунок 24">
          <a:extLst>
            <a:ext uri="{FF2B5EF4-FFF2-40B4-BE49-F238E27FC236}">
              <a16:creationId xmlns:a16="http://schemas.microsoft.com/office/drawing/2014/main" id="{92D47EA0-7A88-4DEA-9C17-08598BBA6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0" y="12935647"/>
          <a:ext cx="650488" cy="362654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43</xdr:row>
      <xdr:rowOff>0</xdr:rowOff>
    </xdr:from>
    <xdr:ext cx="650488" cy="347383"/>
    <xdr:pic>
      <xdr:nvPicPr>
        <xdr:cNvPr id="26" name="Рисунок 25">
          <a:extLst>
            <a:ext uri="{FF2B5EF4-FFF2-40B4-BE49-F238E27FC236}">
              <a16:creationId xmlns:a16="http://schemas.microsoft.com/office/drawing/2014/main" id="{E1409FE5-8295-4E9F-80EB-B90DC8DA6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0" y="15840075"/>
          <a:ext cx="650488" cy="347383"/>
        </a:xfrm>
        <a:prstGeom prst="rect">
          <a:avLst/>
        </a:prstGeom>
      </xdr:spPr>
    </xdr:pic>
    <xdr:clientData/>
  </xdr:oneCellAnchor>
  <xdr:oneCellAnchor>
    <xdr:from>
      <xdr:col>0</xdr:col>
      <xdr:colOff>9293</xdr:colOff>
      <xdr:row>19</xdr:row>
      <xdr:rowOff>4646</xdr:rowOff>
    </xdr:from>
    <xdr:ext cx="631902" cy="338818"/>
    <xdr:pic>
      <xdr:nvPicPr>
        <xdr:cNvPr id="27" name="Рисунок 26">
          <a:extLst>
            <a:ext uri="{FF2B5EF4-FFF2-40B4-BE49-F238E27FC236}">
              <a16:creationId xmlns:a16="http://schemas.microsoft.com/office/drawing/2014/main" id="{9C02920D-9AB1-482B-9B77-4CBF94EC3D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9293" y="7015046"/>
          <a:ext cx="631902" cy="338818"/>
        </a:xfrm>
        <a:prstGeom prst="rect">
          <a:avLst/>
        </a:prstGeom>
      </xdr:spPr>
    </xdr:pic>
    <xdr:clientData/>
  </xdr:oneCellAnchor>
  <xdr:oneCellAnchor>
    <xdr:from>
      <xdr:col>0</xdr:col>
      <xdr:colOff>1</xdr:colOff>
      <xdr:row>20</xdr:row>
      <xdr:rowOff>1</xdr:rowOff>
    </xdr:from>
    <xdr:ext cx="650487" cy="347382"/>
    <xdr:pic>
      <xdr:nvPicPr>
        <xdr:cNvPr id="28" name="Рисунок 27">
          <a:extLst>
            <a:ext uri="{FF2B5EF4-FFF2-40B4-BE49-F238E27FC236}">
              <a16:creationId xmlns:a16="http://schemas.microsoft.com/office/drawing/2014/main" id="{4EBB056B-195D-4474-893A-BA7037000D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" y="7372351"/>
          <a:ext cx="650487" cy="34738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21</xdr:row>
      <xdr:rowOff>0</xdr:rowOff>
    </xdr:from>
    <xdr:ext cx="650488" cy="352626"/>
    <xdr:pic>
      <xdr:nvPicPr>
        <xdr:cNvPr id="29" name="Рисунок 28">
          <a:extLst>
            <a:ext uri="{FF2B5EF4-FFF2-40B4-BE49-F238E27FC236}">
              <a16:creationId xmlns:a16="http://schemas.microsoft.com/office/drawing/2014/main" id="{48DA0BC4-4B6D-4A25-8832-CA7DEEC22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0" y="7734300"/>
          <a:ext cx="650488" cy="352626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22</xdr:row>
      <xdr:rowOff>0</xdr:rowOff>
    </xdr:from>
    <xdr:ext cx="650488" cy="349270"/>
    <xdr:pic>
      <xdr:nvPicPr>
        <xdr:cNvPr id="30" name="Рисунок 29">
          <a:extLst>
            <a:ext uri="{FF2B5EF4-FFF2-40B4-BE49-F238E27FC236}">
              <a16:creationId xmlns:a16="http://schemas.microsoft.com/office/drawing/2014/main" id="{E92F6834-8A85-4886-8D6B-67085BA329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0" y="8096250"/>
          <a:ext cx="650488" cy="34927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23</xdr:row>
      <xdr:rowOff>1</xdr:rowOff>
    </xdr:from>
    <xdr:ext cx="650488" cy="349269"/>
    <xdr:pic>
      <xdr:nvPicPr>
        <xdr:cNvPr id="31" name="Рисунок 30">
          <a:extLst>
            <a:ext uri="{FF2B5EF4-FFF2-40B4-BE49-F238E27FC236}">
              <a16:creationId xmlns:a16="http://schemas.microsoft.com/office/drawing/2014/main" id="{31E0B18C-00BA-4809-9BAD-92BCC7056A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0" y="8458201"/>
          <a:ext cx="650488" cy="349269"/>
        </a:xfrm>
        <a:prstGeom prst="rect">
          <a:avLst/>
        </a:prstGeom>
      </xdr:spPr>
    </xdr:pic>
    <xdr:clientData/>
  </xdr:oneCellAnchor>
  <xdr:oneCellAnchor>
    <xdr:from>
      <xdr:col>0</xdr:col>
      <xdr:colOff>1</xdr:colOff>
      <xdr:row>24</xdr:row>
      <xdr:rowOff>0</xdr:rowOff>
    </xdr:from>
    <xdr:ext cx="650488" cy="349270"/>
    <xdr:pic>
      <xdr:nvPicPr>
        <xdr:cNvPr id="32" name="Рисунок 31">
          <a:extLst>
            <a:ext uri="{FF2B5EF4-FFF2-40B4-BE49-F238E27FC236}">
              <a16:creationId xmlns:a16="http://schemas.microsoft.com/office/drawing/2014/main" id="{0E8AB463-A8CA-4A80-81C7-096E630895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" y="8820150"/>
          <a:ext cx="650488" cy="349270"/>
        </a:xfrm>
        <a:prstGeom prst="rect">
          <a:avLst/>
        </a:prstGeom>
      </xdr:spPr>
    </xdr:pic>
    <xdr:clientData/>
  </xdr:oneCellAnchor>
  <xdr:oneCellAnchor>
    <xdr:from>
      <xdr:col>0</xdr:col>
      <xdr:colOff>1</xdr:colOff>
      <xdr:row>25</xdr:row>
      <xdr:rowOff>0</xdr:rowOff>
    </xdr:from>
    <xdr:ext cx="650487" cy="347875"/>
    <xdr:pic>
      <xdr:nvPicPr>
        <xdr:cNvPr id="33" name="Рисунок 32">
          <a:extLst>
            <a:ext uri="{FF2B5EF4-FFF2-40B4-BE49-F238E27FC236}">
              <a16:creationId xmlns:a16="http://schemas.microsoft.com/office/drawing/2014/main" id="{21DDDDD6-6A05-4CDC-88F0-27D8D5DA6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" y="9182100"/>
          <a:ext cx="650487" cy="347875"/>
        </a:xfrm>
        <a:prstGeom prst="rect">
          <a:avLst/>
        </a:prstGeom>
      </xdr:spPr>
    </xdr:pic>
    <xdr:clientData/>
  </xdr:oneCellAnchor>
  <xdr:oneCellAnchor>
    <xdr:from>
      <xdr:col>0</xdr:col>
      <xdr:colOff>1</xdr:colOff>
      <xdr:row>25</xdr:row>
      <xdr:rowOff>353121</xdr:rowOff>
    </xdr:from>
    <xdr:ext cx="650488" cy="342137"/>
    <xdr:pic>
      <xdr:nvPicPr>
        <xdr:cNvPr id="34" name="Рисунок 33">
          <a:extLst>
            <a:ext uri="{FF2B5EF4-FFF2-40B4-BE49-F238E27FC236}">
              <a16:creationId xmlns:a16="http://schemas.microsoft.com/office/drawing/2014/main" id="{236D1626-079E-4964-B5A4-D65DF00FB1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" y="9535221"/>
          <a:ext cx="650488" cy="342137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27</xdr:row>
      <xdr:rowOff>1</xdr:rowOff>
    </xdr:from>
    <xdr:ext cx="641195" cy="347877"/>
    <xdr:pic>
      <xdr:nvPicPr>
        <xdr:cNvPr id="35" name="Рисунок 34">
          <a:extLst>
            <a:ext uri="{FF2B5EF4-FFF2-40B4-BE49-F238E27FC236}">
              <a16:creationId xmlns:a16="http://schemas.microsoft.com/office/drawing/2014/main" id="{B1306370-2D0C-4CBE-A56C-EFA6F6F3BA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0" y="9906001"/>
          <a:ext cx="641195" cy="347877"/>
        </a:xfrm>
        <a:prstGeom prst="rect">
          <a:avLst/>
        </a:prstGeom>
      </xdr:spPr>
    </xdr:pic>
    <xdr:clientData/>
  </xdr:oneCellAnchor>
  <xdr:oneCellAnchor>
    <xdr:from>
      <xdr:col>0</xdr:col>
      <xdr:colOff>1</xdr:colOff>
      <xdr:row>28</xdr:row>
      <xdr:rowOff>1</xdr:rowOff>
    </xdr:from>
    <xdr:ext cx="646359" cy="333374"/>
    <xdr:pic>
      <xdr:nvPicPr>
        <xdr:cNvPr id="36" name="Рисунок 35">
          <a:extLst>
            <a:ext uri="{FF2B5EF4-FFF2-40B4-BE49-F238E27FC236}">
              <a16:creationId xmlns:a16="http://schemas.microsoft.com/office/drawing/2014/main" id="{9582C2A2-557F-48B8-88C9-BAE7EB3DAE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" y="10267951"/>
          <a:ext cx="646359" cy="333374"/>
        </a:xfrm>
        <a:prstGeom prst="rect">
          <a:avLst/>
        </a:prstGeom>
      </xdr:spPr>
    </xdr:pic>
    <xdr:clientData/>
  </xdr:oneCellAnchor>
  <xdr:oneCellAnchor>
    <xdr:from>
      <xdr:col>0</xdr:col>
      <xdr:colOff>1</xdr:colOff>
      <xdr:row>28</xdr:row>
      <xdr:rowOff>353122</xdr:rowOff>
    </xdr:from>
    <xdr:ext cx="650487" cy="342136"/>
    <xdr:pic>
      <xdr:nvPicPr>
        <xdr:cNvPr id="37" name="Рисунок 36">
          <a:extLst>
            <a:ext uri="{FF2B5EF4-FFF2-40B4-BE49-F238E27FC236}">
              <a16:creationId xmlns:a16="http://schemas.microsoft.com/office/drawing/2014/main" id="{93C108AD-5814-4597-930E-028A132F0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" y="10621072"/>
          <a:ext cx="650487" cy="342136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30</xdr:row>
      <xdr:rowOff>1</xdr:rowOff>
    </xdr:from>
    <xdr:ext cx="650488" cy="356909"/>
    <xdr:pic>
      <xdr:nvPicPr>
        <xdr:cNvPr id="38" name="Рисунок 37">
          <a:extLst>
            <a:ext uri="{FF2B5EF4-FFF2-40B4-BE49-F238E27FC236}">
              <a16:creationId xmlns:a16="http://schemas.microsoft.com/office/drawing/2014/main" id="{2D37F9E5-6113-4769-AD14-19F873F3C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0" y="10991851"/>
          <a:ext cx="650488" cy="356909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31</xdr:row>
      <xdr:rowOff>1</xdr:rowOff>
    </xdr:from>
    <xdr:ext cx="636549" cy="342900"/>
    <xdr:pic>
      <xdr:nvPicPr>
        <xdr:cNvPr id="39" name="Рисунок 38">
          <a:extLst>
            <a:ext uri="{FF2B5EF4-FFF2-40B4-BE49-F238E27FC236}">
              <a16:creationId xmlns:a16="http://schemas.microsoft.com/office/drawing/2014/main" id="{ADD11171-CFEB-4D56-9B77-DB38C4BC94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0" y="11353801"/>
          <a:ext cx="636549" cy="3429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42</xdr:row>
      <xdr:rowOff>0</xdr:rowOff>
    </xdr:from>
    <xdr:ext cx="650488" cy="352627"/>
    <xdr:pic>
      <xdr:nvPicPr>
        <xdr:cNvPr id="40" name="Рисунок 39">
          <a:extLst>
            <a:ext uri="{FF2B5EF4-FFF2-40B4-BE49-F238E27FC236}">
              <a16:creationId xmlns:a16="http://schemas.microsoft.com/office/drawing/2014/main" id="{B260440C-6AC2-422D-AFC2-71984EFDF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0" y="15478125"/>
          <a:ext cx="650488" cy="352627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40</xdr:row>
      <xdr:rowOff>1</xdr:rowOff>
    </xdr:from>
    <xdr:ext cx="650488" cy="342900"/>
    <xdr:pic>
      <xdr:nvPicPr>
        <xdr:cNvPr id="41" name="Рисунок 40">
          <a:extLst>
            <a:ext uri="{FF2B5EF4-FFF2-40B4-BE49-F238E27FC236}">
              <a16:creationId xmlns:a16="http://schemas.microsoft.com/office/drawing/2014/main" id="{5FEC9AD3-46B9-4328-968C-D036CEAC6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0" y="14754226"/>
          <a:ext cx="650488" cy="3429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32</xdr:row>
      <xdr:rowOff>0</xdr:rowOff>
    </xdr:from>
    <xdr:ext cx="1246254" cy="489857"/>
    <xdr:pic>
      <xdr:nvPicPr>
        <xdr:cNvPr id="42" name="Рисунок 41">
          <a:extLst>
            <a:ext uri="{FF2B5EF4-FFF2-40B4-BE49-F238E27FC236}">
              <a16:creationId xmlns:a16="http://schemas.microsoft.com/office/drawing/2014/main" id="{2850A0CA-E22F-498E-9987-24BEF8EFE0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0" y="11715750"/>
          <a:ext cx="1246254" cy="489857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18</xdr:row>
      <xdr:rowOff>13608</xdr:rowOff>
    </xdr:from>
    <xdr:ext cx="1232647" cy="464063"/>
    <xdr:pic>
      <xdr:nvPicPr>
        <xdr:cNvPr id="43" name="Рисунок 42">
          <a:extLst>
            <a:ext uri="{FF2B5EF4-FFF2-40B4-BE49-F238E27FC236}">
              <a16:creationId xmlns:a16="http://schemas.microsoft.com/office/drawing/2014/main" id="{1B1DD3DA-7EAD-4309-957D-B00202BA9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0" y="6519183"/>
          <a:ext cx="1232647" cy="464063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4</xdr:row>
      <xdr:rowOff>13608</xdr:rowOff>
    </xdr:from>
    <xdr:ext cx="933290" cy="476250"/>
    <xdr:pic>
      <xdr:nvPicPr>
        <xdr:cNvPr id="44" name="Рисунок 43">
          <a:extLst>
            <a:ext uri="{FF2B5EF4-FFF2-40B4-BE49-F238E27FC236}">
              <a16:creationId xmlns:a16="http://schemas.microsoft.com/office/drawing/2014/main" id="{F5397EFE-2F98-4654-9A3E-4495C8289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0" y="1166133"/>
          <a:ext cx="933290" cy="47625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44</xdr:row>
      <xdr:rowOff>9554</xdr:rowOff>
    </xdr:from>
    <xdr:ext cx="957030" cy="480303"/>
    <xdr:pic>
      <xdr:nvPicPr>
        <xdr:cNvPr id="45" name="Рисунок 44">
          <a:extLst>
            <a:ext uri="{FF2B5EF4-FFF2-40B4-BE49-F238E27FC236}">
              <a16:creationId xmlns:a16="http://schemas.microsoft.com/office/drawing/2014/main" id="{360117E2-1CF5-4659-9B3E-9DD444B81F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0" y="16211579"/>
          <a:ext cx="957030" cy="480303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12</xdr:row>
      <xdr:rowOff>4647</xdr:rowOff>
    </xdr:from>
    <xdr:ext cx="661147" cy="353121"/>
    <xdr:pic>
      <xdr:nvPicPr>
        <xdr:cNvPr id="46" name="Рисунок 45" descr="https://static.tildacdn.com/tild3562-3962-4463-b162-336134663662/_.png">
          <a:extLst>
            <a:ext uri="{FF2B5EF4-FFF2-40B4-BE49-F238E27FC236}">
              <a16:creationId xmlns:a16="http://schemas.microsoft.com/office/drawing/2014/main" id="{81E7F5B2-3C7A-43D4-AC81-94E2CE6A6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195647"/>
          <a:ext cx="661147" cy="3531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13</xdr:row>
      <xdr:rowOff>9293</xdr:rowOff>
    </xdr:from>
    <xdr:ext cx="661147" cy="345744"/>
    <xdr:pic>
      <xdr:nvPicPr>
        <xdr:cNvPr id="47" name="Рисунок 46">
          <a:extLst>
            <a:ext uri="{FF2B5EF4-FFF2-40B4-BE49-F238E27FC236}">
              <a16:creationId xmlns:a16="http://schemas.microsoft.com/office/drawing/2014/main" id="{C9BAC2B4-FBBC-4792-B9B4-37CBBCBFBA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562243"/>
          <a:ext cx="661147" cy="3457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12988</xdr:colOff>
      <xdr:row>52</xdr:row>
      <xdr:rowOff>7620</xdr:rowOff>
    </xdr:from>
    <xdr:ext cx="634712" cy="350520"/>
    <xdr:pic>
      <xdr:nvPicPr>
        <xdr:cNvPr id="48" name="Рисунок 47">
          <a:extLst>
            <a:ext uri="{FF2B5EF4-FFF2-40B4-BE49-F238E27FC236}">
              <a16:creationId xmlns:a16="http://schemas.microsoft.com/office/drawing/2014/main" id="{DABE9425-92C1-4036-903C-847583B7F2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/>
        <a:srcRect l="18261" t="10776" r="12916"/>
        <a:stretch/>
      </xdr:blipFill>
      <xdr:spPr>
        <a:xfrm>
          <a:off x="12988" y="19210020"/>
          <a:ext cx="634712" cy="350520"/>
        </a:xfrm>
        <a:prstGeom prst="rect">
          <a:avLst/>
        </a:prstGeom>
      </xdr:spPr>
    </xdr:pic>
    <xdr:clientData/>
  </xdr:oneCellAnchor>
  <xdr:oneCellAnchor>
    <xdr:from>
      <xdr:col>0</xdr:col>
      <xdr:colOff>12988</xdr:colOff>
      <xdr:row>51</xdr:row>
      <xdr:rowOff>7620</xdr:rowOff>
    </xdr:from>
    <xdr:ext cx="634712" cy="350520"/>
    <xdr:pic>
      <xdr:nvPicPr>
        <xdr:cNvPr id="49" name="Рисунок 48">
          <a:extLst>
            <a:ext uri="{FF2B5EF4-FFF2-40B4-BE49-F238E27FC236}">
              <a16:creationId xmlns:a16="http://schemas.microsoft.com/office/drawing/2014/main" id="{B686BAD5-E74F-4B27-80F9-155D2DD839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/>
        <a:srcRect l="18261" t="10776" r="12916"/>
        <a:stretch/>
      </xdr:blipFill>
      <xdr:spPr>
        <a:xfrm>
          <a:off x="12988" y="18848070"/>
          <a:ext cx="634712" cy="350520"/>
        </a:xfrm>
        <a:prstGeom prst="rect">
          <a:avLst/>
        </a:prstGeom>
      </xdr:spPr>
    </xdr:pic>
    <xdr:clientData/>
  </xdr:oneCellAnchor>
  <xdr:oneCellAnchor>
    <xdr:from>
      <xdr:col>0</xdr:col>
      <xdr:colOff>12988</xdr:colOff>
      <xdr:row>50</xdr:row>
      <xdr:rowOff>4329</xdr:rowOff>
    </xdr:from>
    <xdr:ext cx="634712" cy="353811"/>
    <xdr:pic>
      <xdr:nvPicPr>
        <xdr:cNvPr id="50" name="Рисунок 49">
          <a:extLst>
            <a:ext uri="{FF2B5EF4-FFF2-40B4-BE49-F238E27FC236}">
              <a16:creationId xmlns:a16="http://schemas.microsoft.com/office/drawing/2014/main" id="{CED7912B-59B9-4CFC-B578-A7D8C0D8D3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/>
        <a:srcRect l="18261" t="10776" r="12916"/>
        <a:stretch/>
      </xdr:blipFill>
      <xdr:spPr>
        <a:xfrm>
          <a:off x="12988" y="18482829"/>
          <a:ext cx="634712" cy="353811"/>
        </a:xfrm>
        <a:prstGeom prst="rect">
          <a:avLst/>
        </a:prstGeom>
      </xdr:spPr>
    </xdr:pic>
    <xdr:clientData/>
  </xdr:oneCellAnchor>
  <xdr:oneCellAnchor>
    <xdr:from>
      <xdr:col>0</xdr:col>
      <xdr:colOff>5368</xdr:colOff>
      <xdr:row>49</xdr:row>
      <xdr:rowOff>3810</xdr:rowOff>
    </xdr:from>
    <xdr:ext cx="642332" cy="354329"/>
    <xdr:pic>
      <xdr:nvPicPr>
        <xdr:cNvPr id="51" name="Рисунок 50">
          <a:extLst>
            <a:ext uri="{FF2B5EF4-FFF2-40B4-BE49-F238E27FC236}">
              <a16:creationId xmlns:a16="http://schemas.microsoft.com/office/drawing/2014/main" id="{E9DC2167-615B-41E5-B227-DDD71FE64E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308" t="28925" r="36297" b="-1"/>
        <a:stretch/>
      </xdr:blipFill>
      <xdr:spPr>
        <a:xfrm>
          <a:off x="5368" y="18120360"/>
          <a:ext cx="642332" cy="354329"/>
        </a:xfrm>
        <a:prstGeom prst="rect">
          <a:avLst/>
        </a:prstGeom>
      </xdr:spPr>
    </xdr:pic>
    <xdr:clientData/>
  </xdr:oneCellAnchor>
  <xdr:oneCellAnchor>
    <xdr:from>
      <xdr:col>0</xdr:col>
      <xdr:colOff>4328</xdr:colOff>
      <xdr:row>54</xdr:row>
      <xdr:rowOff>8659</xdr:rowOff>
    </xdr:from>
    <xdr:ext cx="645103" cy="346364"/>
    <xdr:pic>
      <xdr:nvPicPr>
        <xdr:cNvPr id="52" name="Рисунок 51">
          <a:extLst>
            <a:ext uri="{FF2B5EF4-FFF2-40B4-BE49-F238E27FC236}">
              <a16:creationId xmlns:a16="http://schemas.microsoft.com/office/drawing/2014/main" id="{EDAFFD9E-E267-447C-B54F-693C7F6E1B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/>
        <a:srcRect l="13043" t="17392" r="14976"/>
        <a:stretch/>
      </xdr:blipFill>
      <xdr:spPr>
        <a:xfrm>
          <a:off x="4328" y="19934959"/>
          <a:ext cx="645103" cy="346364"/>
        </a:xfrm>
        <a:prstGeom prst="rect">
          <a:avLst/>
        </a:prstGeom>
      </xdr:spPr>
    </xdr:pic>
    <xdr:clientData/>
  </xdr:oneCellAnchor>
  <xdr:oneCellAnchor>
    <xdr:from>
      <xdr:col>0</xdr:col>
      <xdr:colOff>1</xdr:colOff>
      <xdr:row>53</xdr:row>
      <xdr:rowOff>11017</xdr:rowOff>
    </xdr:from>
    <xdr:ext cx="648992" cy="347382"/>
    <xdr:pic>
      <xdr:nvPicPr>
        <xdr:cNvPr id="53" name="Рисунок 52">
          <a:extLst>
            <a:ext uri="{FF2B5EF4-FFF2-40B4-BE49-F238E27FC236}">
              <a16:creationId xmlns:a16="http://schemas.microsoft.com/office/drawing/2014/main" id="{5F2EEA44-7213-400D-A9FE-64BE474CEF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" y="19575367"/>
          <a:ext cx="648992" cy="347382"/>
        </a:xfrm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D713A2-791F-41A8-9AB4-5E1FED05B7ED}">
  <sheetPr>
    <tabColor rgb="FFC00000"/>
  </sheetPr>
  <dimension ref="A1:W200"/>
  <sheetViews>
    <sheetView topLeftCell="A28" zoomScale="70" zoomScaleNormal="70" zoomScaleSheetLayoutView="90" workbookViewId="0">
      <selection activeCell="L49" sqref="L49"/>
    </sheetView>
  </sheetViews>
  <sheetFormatPr defaultRowHeight="18" x14ac:dyDescent="0.25"/>
  <cols>
    <col min="1" max="1" width="0.7109375" style="1" customWidth="1"/>
    <col min="2" max="2" width="10.5703125" style="1" customWidth="1"/>
    <col min="3" max="3" width="46.28515625" style="223" customWidth="1"/>
    <col min="4" max="4" width="15.42578125" style="58" customWidth="1"/>
    <col min="5" max="5" width="9.140625" style="1" customWidth="1"/>
    <col min="6" max="7" width="8.140625" style="302" customWidth="1"/>
    <col min="8" max="8" width="8.28515625" style="1" customWidth="1"/>
    <col min="9" max="9" width="11.42578125" style="1" customWidth="1"/>
    <col min="10" max="10" width="14.28515625" style="1" customWidth="1"/>
    <col min="11" max="11" width="11.5703125" style="2" customWidth="1"/>
    <col min="12" max="12" width="13" style="2" customWidth="1"/>
    <col min="13" max="16384" width="9.140625" style="1"/>
  </cols>
  <sheetData>
    <row r="1" spans="1:13" ht="82.5" customHeight="1" x14ac:dyDescent="0.25">
      <c r="B1" s="550"/>
      <c r="C1" s="550"/>
      <c r="D1" s="550"/>
      <c r="E1" s="550"/>
      <c r="F1" s="550"/>
      <c r="G1" s="550"/>
      <c r="H1" s="550"/>
      <c r="I1" s="550"/>
      <c r="J1" s="550"/>
    </row>
    <row r="2" spans="1:13" ht="20.25" customHeight="1" thickBot="1" x14ac:dyDescent="0.3">
      <c r="B2" s="551" t="s">
        <v>0</v>
      </c>
      <c r="C2" s="551"/>
      <c r="D2" s="551"/>
      <c r="E2" s="551"/>
      <c r="F2" s="551"/>
      <c r="G2" s="551"/>
      <c r="H2" s="551"/>
      <c r="I2" s="551"/>
      <c r="J2" s="551"/>
      <c r="K2" s="3"/>
    </row>
    <row r="3" spans="1:13" ht="29.25" customHeight="1" thickBot="1" x14ac:dyDescent="0.3">
      <c r="B3" s="552" t="s">
        <v>1</v>
      </c>
      <c r="C3" s="553"/>
      <c r="D3" s="4" t="s">
        <v>2</v>
      </c>
      <c r="E3" s="5" t="s">
        <v>3</v>
      </c>
      <c r="F3" s="6" t="s">
        <v>4</v>
      </c>
      <c r="G3" s="7" t="s">
        <v>5</v>
      </c>
      <c r="H3" s="5" t="s">
        <v>6</v>
      </c>
      <c r="I3" s="8" t="s">
        <v>7</v>
      </c>
      <c r="J3" s="9" t="s">
        <v>8</v>
      </c>
      <c r="K3" s="3"/>
    </row>
    <row r="4" spans="1:13" ht="21.75" customHeight="1" thickBot="1" x14ac:dyDescent="0.3">
      <c r="B4" s="554" t="s">
        <v>9</v>
      </c>
      <c r="C4" s="555"/>
      <c r="D4" s="555"/>
      <c r="E4" s="555"/>
      <c r="F4" s="555"/>
      <c r="G4" s="555"/>
      <c r="H4" s="555"/>
      <c r="I4" s="555"/>
      <c r="J4" s="556"/>
      <c r="K4" s="3"/>
    </row>
    <row r="5" spans="1:13" ht="42" customHeight="1" thickBot="1" x14ac:dyDescent="0.3">
      <c r="B5" s="557" t="s">
        <v>10</v>
      </c>
      <c r="C5" s="558"/>
      <c r="D5" s="558"/>
      <c r="E5" s="558"/>
      <c r="F5" s="558"/>
      <c r="G5" s="558"/>
      <c r="H5" s="558"/>
      <c r="I5" s="10"/>
      <c r="J5" s="11"/>
      <c r="M5"/>
    </row>
    <row r="6" spans="1:13" s="12" customFormat="1" ht="28.5" customHeight="1" thickBot="1" x14ac:dyDescent="0.3">
      <c r="B6" s="13"/>
      <c r="C6" s="14" t="s">
        <v>11</v>
      </c>
      <c r="D6" s="15" t="s">
        <v>12</v>
      </c>
      <c r="E6" s="16" t="s">
        <v>13</v>
      </c>
      <c r="F6" s="17">
        <v>4.5</v>
      </c>
      <c r="G6" s="18">
        <v>60</v>
      </c>
      <c r="H6" s="16">
        <v>30</v>
      </c>
      <c r="I6" s="19">
        <v>127</v>
      </c>
      <c r="J6" s="20">
        <f>I6*H6</f>
        <v>3810</v>
      </c>
      <c r="K6" s="21"/>
      <c r="L6" s="21"/>
      <c r="M6"/>
    </row>
    <row r="7" spans="1:13" ht="28.5" customHeight="1" thickBot="1" x14ac:dyDescent="0.3">
      <c r="B7" s="22"/>
      <c r="C7" s="23" t="s">
        <v>14</v>
      </c>
      <c r="D7" s="24" t="s">
        <v>15</v>
      </c>
      <c r="E7" s="16" t="s">
        <v>13</v>
      </c>
      <c r="F7" s="25">
        <v>4.0999999999999996</v>
      </c>
      <c r="G7" s="26">
        <v>60</v>
      </c>
      <c r="H7" s="27">
        <v>30</v>
      </c>
      <c r="I7" s="28">
        <v>127</v>
      </c>
      <c r="J7" s="29">
        <f>I7*H7</f>
        <v>3810</v>
      </c>
    </row>
    <row r="8" spans="1:13" ht="28.5" customHeight="1" thickBot="1" x14ac:dyDescent="0.3">
      <c r="B8" s="30"/>
      <c r="C8" s="31" t="s">
        <v>16</v>
      </c>
      <c r="D8" s="32" t="s">
        <v>17</v>
      </c>
      <c r="E8" s="16" t="s">
        <v>13</v>
      </c>
      <c r="F8" s="25">
        <v>4</v>
      </c>
      <c r="G8" s="26">
        <v>60</v>
      </c>
      <c r="H8" s="27">
        <v>30</v>
      </c>
      <c r="I8" s="28">
        <v>127</v>
      </c>
      <c r="J8" s="29">
        <f>I8*H8</f>
        <v>3810</v>
      </c>
    </row>
    <row r="9" spans="1:13" ht="28.5" customHeight="1" thickBot="1" x14ac:dyDescent="0.3">
      <c r="B9" s="33"/>
      <c r="C9" s="34" t="s">
        <v>18</v>
      </c>
      <c r="D9" s="35" t="s">
        <v>19</v>
      </c>
      <c r="E9" s="36" t="s">
        <v>13</v>
      </c>
      <c r="F9" s="37">
        <v>4</v>
      </c>
      <c r="G9" s="38">
        <v>30</v>
      </c>
      <c r="H9" s="39">
        <v>30</v>
      </c>
      <c r="I9" s="40">
        <v>127</v>
      </c>
      <c r="J9" s="41">
        <f>I9*H9</f>
        <v>3810</v>
      </c>
    </row>
    <row r="10" spans="1:13" ht="28.5" customHeight="1" thickBot="1" x14ac:dyDescent="0.3">
      <c r="B10" s="42"/>
      <c r="C10" s="43" t="s">
        <v>20</v>
      </c>
      <c r="D10" s="44" t="s">
        <v>21</v>
      </c>
      <c r="E10" s="39" t="s">
        <v>22</v>
      </c>
      <c r="F10" s="45">
        <v>4.0999999999999996</v>
      </c>
      <c r="G10" s="38">
        <v>45</v>
      </c>
      <c r="H10" s="39">
        <v>20</v>
      </c>
      <c r="I10" s="46">
        <v>177</v>
      </c>
      <c r="J10" s="41">
        <f>I10*H10</f>
        <v>3540</v>
      </c>
      <c r="K10" s="21"/>
      <c r="L10" s="21"/>
    </row>
    <row r="11" spans="1:13" ht="42" customHeight="1" thickBot="1" x14ac:dyDescent="0.3">
      <c r="B11" s="541" t="s">
        <v>23</v>
      </c>
      <c r="C11" s="542"/>
      <c r="D11" s="542"/>
      <c r="E11" s="542"/>
      <c r="F11" s="542"/>
      <c r="G11" s="542"/>
      <c r="H11" s="542"/>
      <c r="I11" s="542"/>
      <c r="J11" s="543"/>
      <c r="K11" s="312"/>
      <c r="L11" s="21"/>
    </row>
    <row r="12" spans="1:13" s="58" customFormat="1" ht="28.5" customHeight="1" thickBot="1" x14ac:dyDescent="0.3">
      <c r="A12" s="47"/>
      <c r="B12" s="48"/>
      <c r="C12" s="49" t="s">
        <v>24</v>
      </c>
      <c r="D12" s="50" t="s">
        <v>12</v>
      </c>
      <c r="E12" s="51" t="s">
        <v>25</v>
      </c>
      <c r="F12" s="52">
        <v>4.7</v>
      </c>
      <c r="G12" s="53">
        <v>120</v>
      </c>
      <c r="H12" s="54">
        <v>30</v>
      </c>
      <c r="I12" s="55">
        <v>126</v>
      </c>
      <c r="J12" s="20">
        <f>I12*H12</f>
        <v>3780</v>
      </c>
      <c r="K12" s="56"/>
      <c r="L12" s="57"/>
    </row>
    <row r="13" spans="1:13" s="58" customFormat="1" ht="28.5" customHeight="1" thickBot="1" x14ac:dyDescent="0.3">
      <c r="A13" s="59"/>
      <c r="B13" s="60"/>
      <c r="C13" s="61" t="s">
        <v>26</v>
      </c>
      <c r="D13" s="62" t="s">
        <v>15</v>
      </c>
      <c r="E13" s="51" t="s">
        <v>25</v>
      </c>
      <c r="F13" s="63">
        <v>4</v>
      </c>
      <c r="G13" s="64">
        <v>180</v>
      </c>
      <c r="H13" s="65">
        <v>30</v>
      </c>
      <c r="I13" s="55">
        <v>126</v>
      </c>
      <c r="J13" s="20">
        <f>I13*H13</f>
        <v>3780</v>
      </c>
      <c r="K13" s="56"/>
      <c r="L13" s="57"/>
    </row>
    <row r="14" spans="1:13" s="58" customFormat="1" ht="28.5" customHeight="1" thickBot="1" x14ac:dyDescent="0.3">
      <c r="A14" s="66"/>
      <c r="B14" s="60"/>
      <c r="C14" s="61" t="s">
        <v>27</v>
      </c>
      <c r="D14" s="62" t="s">
        <v>28</v>
      </c>
      <c r="E14" s="51" t="s">
        <v>25</v>
      </c>
      <c r="F14" s="63">
        <v>4</v>
      </c>
      <c r="G14" s="64">
        <v>180</v>
      </c>
      <c r="H14" s="65">
        <v>30</v>
      </c>
      <c r="I14" s="55">
        <v>126</v>
      </c>
      <c r="J14" s="20">
        <f>I14*H14</f>
        <v>3780</v>
      </c>
      <c r="K14" s="56"/>
      <c r="L14" s="57"/>
    </row>
    <row r="15" spans="1:13" s="58" customFormat="1" ht="28.5" customHeight="1" thickBot="1" x14ac:dyDescent="0.3">
      <c r="B15" s="67"/>
      <c r="C15" s="68" t="s">
        <v>29</v>
      </c>
      <c r="D15" s="69" t="s">
        <v>30</v>
      </c>
      <c r="E15" s="70" t="s">
        <v>25</v>
      </c>
      <c r="F15" s="71">
        <v>4.7</v>
      </c>
      <c r="G15" s="70">
        <v>120</v>
      </c>
      <c r="H15" s="70">
        <v>20</v>
      </c>
      <c r="I15" s="55">
        <v>159</v>
      </c>
      <c r="J15" s="20">
        <f t="shared" ref="J15:J25" si="0">I15*H15</f>
        <v>3180</v>
      </c>
      <c r="K15" s="72"/>
      <c r="L15" s="57"/>
    </row>
    <row r="16" spans="1:13" s="58" customFormat="1" ht="33.75" customHeight="1" thickBot="1" x14ac:dyDescent="0.3">
      <c r="B16" s="67"/>
      <c r="C16" s="68" t="s">
        <v>31</v>
      </c>
      <c r="D16" s="69" t="s">
        <v>32</v>
      </c>
      <c r="E16" s="70" t="s">
        <v>25</v>
      </c>
      <c r="F16" s="71">
        <v>5.2</v>
      </c>
      <c r="G16" s="70">
        <v>120</v>
      </c>
      <c r="H16" s="70">
        <v>20</v>
      </c>
      <c r="I16" s="55">
        <v>164</v>
      </c>
      <c r="J16" s="20">
        <f t="shared" si="0"/>
        <v>3280</v>
      </c>
      <c r="K16" s="72"/>
      <c r="L16" s="57"/>
    </row>
    <row r="17" spans="2:12" s="58" customFormat="1" ht="29.25" customHeight="1" thickBot="1" x14ac:dyDescent="0.3">
      <c r="B17" s="67"/>
      <c r="C17" s="68" t="s">
        <v>33</v>
      </c>
      <c r="D17" s="69" t="s">
        <v>34</v>
      </c>
      <c r="E17" s="70" t="s">
        <v>25</v>
      </c>
      <c r="F17" s="71">
        <v>4.7</v>
      </c>
      <c r="G17" s="70">
        <v>120</v>
      </c>
      <c r="H17" s="70">
        <v>20</v>
      </c>
      <c r="I17" s="55">
        <v>159</v>
      </c>
      <c r="J17" s="20">
        <f t="shared" si="0"/>
        <v>3180</v>
      </c>
      <c r="K17" s="72"/>
      <c r="L17" s="57"/>
    </row>
    <row r="18" spans="2:12" s="58" customFormat="1" ht="28.5" customHeight="1" thickBot="1" x14ac:dyDescent="0.3">
      <c r="B18" s="67"/>
      <c r="C18" s="73" t="s">
        <v>35</v>
      </c>
      <c r="D18" s="74" t="s">
        <v>36</v>
      </c>
      <c r="E18" s="70" t="s">
        <v>25</v>
      </c>
      <c r="F18" s="62">
        <v>4.2</v>
      </c>
      <c r="G18" s="70">
        <v>120</v>
      </c>
      <c r="H18" s="70">
        <v>20</v>
      </c>
      <c r="I18" s="55">
        <v>169</v>
      </c>
      <c r="J18" s="20">
        <f t="shared" si="0"/>
        <v>3380</v>
      </c>
      <c r="K18" s="72"/>
      <c r="L18" s="57"/>
    </row>
    <row r="19" spans="2:12" s="58" customFormat="1" ht="28.5" customHeight="1" thickBot="1" x14ac:dyDescent="0.3">
      <c r="B19" s="67"/>
      <c r="C19" s="75" t="s">
        <v>37</v>
      </c>
      <c r="D19" s="69" t="s">
        <v>38</v>
      </c>
      <c r="E19" s="70" t="s">
        <v>25</v>
      </c>
      <c r="F19" s="76">
        <v>4</v>
      </c>
      <c r="G19" s="70">
        <v>120</v>
      </c>
      <c r="H19" s="70">
        <v>20</v>
      </c>
      <c r="I19" s="55">
        <v>164</v>
      </c>
      <c r="J19" s="20">
        <f t="shared" si="0"/>
        <v>3280</v>
      </c>
      <c r="K19" s="72"/>
      <c r="L19" s="57"/>
    </row>
    <row r="20" spans="2:12" s="58" customFormat="1" ht="28.5" customHeight="1" thickBot="1" x14ac:dyDescent="0.3">
      <c r="B20" s="77"/>
      <c r="C20" s="78" t="s">
        <v>39</v>
      </c>
      <c r="D20" s="79" t="s">
        <v>40</v>
      </c>
      <c r="E20" s="70" t="s">
        <v>25</v>
      </c>
      <c r="F20" s="80">
        <v>3.8</v>
      </c>
      <c r="G20" s="51">
        <v>120</v>
      </c>
      <c r="H20" s="51">
        <v>20</v>
      </c>
      <c r="I20" s="81">
        <v>164</v>
      </c>
      <c r="J20" s="20">
        <f t="shared" si="0"/>
        <v>3280</v>
      </c>
      <c r="K20" s="72"/>
      <c r="L20" s="57"/>
    </row>
    <row r="21" spans="2:12" s="58" customFormat="1" ht="28.5" customHeight="1" thickBot="1" x14ac:dyDescent="0.3">
      <c r="B21" s="67"/>
      <c r="C21" s="68" t="s">
        <v>41</v>
      </c>
      <c r="D21" s="69" t="s">
        <v>42</v>
      </c>
      <c r="E21" s="70" t="s">
        <v>25</v>
      </c>
      <c r="F21" s="62">
        <v>5</v>
      </c>
      <c r="G21" s="70">
        <v>120</v>
      </c>
      <c r="H21" s="70">
        <v>20</v>
      </c>
      <c r="I21" s="55">
        <v>164</v>
      </c>
      <c r="J21" s="20">
        <f t="shared" si="0"/>
        <v>3280</v>
      </c>
      <c r="K21" s="72"/>
      <c r="L21" s="57"/>
    </row>
    <row r="22" spans="2:12" s="58" customFormat="1" ht="28.5" customHeight="1" thickBot="1" x14ac:dyDescent="0.3">
      <c r="B22" s="67"/>
      <c r="C22" s="75" t="s">
        <v>43</v>
      </c>
      <c r="D22" s="69" t="s">
        <v>44</v>
      </c>
      <c r="E22" s="70" t="s">
        <v>25</v>
      </c>
      <c r="F22" s="62">
        <v>5.5</v>
      </c>
      <c r="G22" s="70">
        <v>120</v>
      </c>
      <c r="H22" s="70">
        <v>20</v>
      </c>
      <c r="I22" s="55">
        <v>164</v>
      </c>
      <c r="J22" s="20">
        <f t="shared" si="0"/>
        <v>3280</v>
      </c>
      <c r="K22" s="72"/>
      <c r="L22" s="57"/>
    </row>
    <row r="23" spans="2:12" s="58" customFormat="1" ht="28.5" customHeight="1" thickBot="1" x14ac:dyDescent="0.3">
      <c r="B23" s="67"/>
      <c r="C23" s="75" t="s">
        <v>45</v>
      </c>
      <c r="D23" s="69" t="s">
        <v>46</v>
      </c>
      <c r="E23" s="70" t="s">
        <v>25</v>
      </c>
      <c r="F23" s="62">
        <v>5.2</v>
      </c>
      <c r="G23" s="70">
        <v>120</v>
      </c>
      <c r="H23" s="70">
        <v>20</v>
      </c>
      <c r="I23" s="55">
        <v>174</v>
      </c>
      <c r="J23" s="20">
        <f t="shared" si="0"/>
        <v>3480</v>
      </c>
      <c r="K23" s="82"/>
      <c r="L23" s="57"/>
    </row>
    <row r="24" spans="2:12" s="58" customFormat="1" ht="28.5" customHeight="1" thickBot="1" x14ac:dyDescent="0.3">
      <c r="B24" s="83"/>
      <c r="C24" s="84" t="s">
        <v>47</v>
      </c>
      <c r="D24" s="85" t="s">
        <v>48</v>
      </c>
      <c r="E24" s="70" t="s">
        <v>25</v>
      </c>
      <c r="F24" s="86">
        <v>5.5</v>
      </c>
      <c r="G24" s="87">
        <v>120</v>
      </c>
      <c r="H24" s="87">
        <v>20</v>
      </c>
      <c r="I24" s="88">
        <v>177</v>
      </c>
      <c r="J24" s="89">
        <f t="shared" si="0"/>
        <v>3540</v>
      </c>
      <c r="K24" s="72"/>
      <c r="L24" s="57"/>
    </row>
    <row r="25" spans="2:12" s="58" customFormat="1" ht="28.5" customHeight="1" thickBot="1" x14ac:dyDescent="0.3">
      <c r="B25" s="90"/>
      <c r="C25" s="91" t="s">
        <v>49</v>
      </c>
      <c r="D25" s="92" t="s">
        <v>50</v>
      </c>
      <c r="E25" s="87" t="s">
        <v>25</v>
      </c>
      <c r="F25" s="86">
        <v>8.5</v>
      </c>
      <c r="G25" s="93">
        <v>120</v>
      </c>
      <c r="H25" s="93">
        <v>20</v>
      </c>
      <c r="I25" s="94">
        <v>247</v>
      </c>
      <c r="J25" s="95">
        <f t="shared" si="0"/>
        <v>4940</v>
      </c>
      <c r="K25" s="72"/>
      <c r="L25" s="57"/>
    </row>
    <row r="26" spans="2:12" ht="42.75" customHeight="1" thickBot="1" x14ac:dyDescent="0.3">
      <c r="B26" s="538" t="s">
        <v>51</v>
      </c>
      <c r="C26" s="539"/>
      <c r="D26" s="539"/>
      <c r="E26" s="539"/>
      <c r="F26" s="539"/>
      <c r="G26" s="539"/>
      <c r="H26" s="539"/>
      <c r="I26" s="539"/>
      <c r="J26" s="540"/>
      <c r="K26" s="96"/>
      <c r="L26" s="57"/>
    </row>
    <row r="27" spans="2:12" ht="28.5" customHeight="1" thickBot="1" x14ac:dyDescent="0.3">
      <c r="B27" s="97"/>
      <c r="C27" s="98" t="s">
        <v>52</v>
      </c>
      <c r="D27" s="99" t="s">
        <v>53</v>
      </c>
      <c r="E27" s="87" t="s">
        <v>54</v>
      </c>
      <c r="F27" s="100">
        <v>5.5</v>
      </c>
      <c r="G27" s="101">
        <v>180</v>
      </c>
      <c r="H27" s="102">
        <v>30</v>
      </c>
      <c r="I27" s="103">
        <v>219</v>
      </c>
      <c r="J27" s="20">
        <f t="shared" ref="J27:J43" si="1">I27*H27</f>
        <v>6570</v>
      </c>
      <c r="K27" s="96"/>
      <c r="L27" s="57"/>
    </row>
    <row r="28" spans="2:12" ht="28.5" customHeight="1" thickBot="1" x14ac:dyDescent="0.3">
      <c r="B28" s="104"/>
      <c r="C28" s="105" t="s">
        <v>52</v>
      </c>
      <c r="D28" s="106" t="s">
        <v>55</v>
      </c>
      <c r="E28" s="87" t="s">
        <v>54</v>
      </c>
      <c r="F28" s="76">
        <v>5</v>
      </c>
      <c r="G28" s="107">
        <v>180</v>
      </c>
      <c r="H28" s="108">
        <v>30</v>
      </c>
      <c r="I28" s="109">
        <v>169</v>
      </c>
      <c r="J28" s="20">
        <f t="shared" si="1"/>
        <v>5070</v>
      </c>
      <c r="K28" s="96"/>
      <c r="L28" s="57"/>
    </row>
    <row r="29" spans="2:12" ht="28.5" customHeight="1" thickBot="1" x14ac:dyDescent="0.3">
      <c r="B29" s="97"/>
      <c r="C29" s="110" t="s">
        <v>52</v>
      </c>
      <c r="D29" s="111" t="s">
        <v>56</v>
      </c>
      <c r="E29" s="87" t="s">
        <v>54</v>
      </c>
      <c r="F29" s="112">
        <v>5</v>
      </c>
      <c r="G29" s="113">
        <v>180</v>
      </c>
      <c r="H29" s="114">
        <v>30</v>
      </c>
      <c r="I29" s="115">
        <v>169</v>
      </c>
      <c r="J29" s="20">
        <f t="shared" si="1"/>
        <v>5070</v>
      </c>
      <c r="K29" s="96"/>
      <c r="L29" s="57"/>
    </row>
    <row r="30" spans="2:12" ht="28.5" customHeight="1" thickBot="1" x14ac:dyDescent="0.3">
      <c r="B30" s="104"/>
      <c r="C30" s="116" t="s">
        <v>57</v>
      </c>
      <c r="D30" s="99" t="s">
        <v>53</v>
      </c>
      <c r="E30" s="87" t="s">
        <v>54</v>
      </c>
      <c r="F30" s="76">
        <v>5.5</v>
      </c>
      <c r="G30" s="107">
        <v>180</v>
      </c>
      <c r="H30" s="117">
        <v>30</v>
      </c>
      <c r="I30" s="109">
        <v>229</v>
      </c>
      <c r="J30" s="20">
        <f t="shared" si="1"/>
        <v>6870</v>
      </c>
      <c r="K30" s="96"/>
      <c r="L30" s="57"/>
    </row>
    <row r="31" spans="2:12" ht="28.5" customHeight="1" thickBot="1" x14ac:dyDescent="0.3">
      <c r="B31" s="97"/>
      <c r="C31" s="116" t="s">
        <v>57</v>
      </c>
      <c r="D31" s="111" t="s">
        <v>56</v>
      </c>
      <c r="E31" s="87" t="s">
        <v>54</v>
      </c>
      <c r="F31" s="118">
        <v>5</v>
      </c>
      <c r="G31" s="107">
        <v>30</v>
      </c>
      <c r="H31" s="117">
        <v>30</v>
      </c>
      <c r="I31" s="109">
        <v>178</v>
      </c>
      <c r="J31" s="20">
        <f t="shared" si="1"/>
        <v>5340</v>
      </c>
      <c r="K31" s="119"/>
      <c r="L31" s="57"/>
    </row>
    <row r="32" spans="2:12" ht="28.5" customHeight="1" thickBot="1" x14ac:dyDescent="0.3">
      <c r="B32" s="104"/>
      <c r="C32" s="120" t="s">
        <v>58</v>
      </c>
      <c r="D32" s="111" t="s">
        <v>59</v>
      </c>
      <c r="E32" s="87" t="s">
        <v>54</v>
      </c>
      <c r="F32" s="76">
        <v>5</v>
      </c>
      <c r="G32" s="121">
        <v>180</v>
      </c>
      <c r="H32" s="108">
        <v>30</v>
      </c>
      <c r="I32" s="122">
        <v>188</v>
      </c>
      <c r="J32" s="20">
        <f t="shared" si="1"/>
        <v>5640</v>
      </c>
      <c r="K32" s="96"/>
      <c r="L32" s="57"/>
    </row>
    <row r="33" spans="2:13" ht="28.5" customHeight="1" thickBot="1" x14ac:dyDescent="0.3">
      <c r="B33" s="97"/>
      <c r="C33" s="116" t="s">
        <v>60</v>
      </c>
      <c r="D33" s="111" t="s">
        <v>56</v>
      </c>
      <c r="E33" s="87" t="s">
        <v>54</v>
      </c>
      <c r="F33" s="76">
        <v>5</v>
      </c>
      <c r="G33" s="107">
        <v>30</v>
      </c>
      <c r="H33" s="117">
        <v>30</v>
      </c>
      <c r="I33" s="122">
        <v>188</v>
      </c>
      <c r="J33" s="20">
        <f t="shared" si="1"/>
        <v>5640</v>
      </c>
      <c r="K33" s="119"/>
      <c r="L33" s="57"/>
    </row>
    <row r="34" spans="2:13" ht="28.5" customHeight="1" thickBot="1" x14ac:dyDescent="0.3">
      <c r="B34" s="97"/>
      <c r="C34" s="120" t="s">
        <v>61</v>
      </c>
      <c r="D34" s="111" t="s">
        <v>56</v>
      </c>
      <c r="E34" s="87" t="s">
        <v>54</v>
      </c>
      <c r="F34" s="76">
        <v>5</v>
      </c>
      <c r="G34" s="107">
        <v>90</v>
      </c>
      <c r="H34" s="117">
        <v>30</v>
      </c>
      <c r="I34" s="122">
        <v>188</v>
      </c>
      <c r="J34" s="20">
        <f t="shared" si="1"/>
        <v>5640</v>
      </c>
      <c r="K34" s="119"/>
      <c r="L34" s="57"/>
    </row>
    <row r="35" spans="2:13" ht="28.5" customHeight="1" thickBot="1" x14ac:dyDescent="0.3">
      <c r="B35" s="97"/>
      <c r="C35" s="120" t="s">
        <v>62</v>
      </c>
      <c r="D35" s="111" t="s">
        <v>56</v>
      </c>
      <c r="E35" s="87" t="s">
        <v>54</v>
      </c>
      <c r="F35" s="76">
        <v>5</v>
      </c>
      <c r="G35" s="107">
        <v>25</v>
      </c>
      <c r="H35" s="117">
        <v>30</v>
      </c>
      <c r="I35" s="122">
        <v>188</v>
      </c>
      <c r="J35" s="20">
        <f t="shared" si="1"/>
        <v>5640</v>
      </c>
      <c r="K35" s="119"/>
      <c r="L35" s="57"/>
      <c r="M35" s="1" t="s">
        <v>63</v>
      </c>
    </row>
    <row r="36" spans="2:13" ht="28.5" customHeight="1" thickBot="1" x14ac:dyDescent="0.3">
      <c r="B36" s="97"/>
      <c r="C36" s="120" t="s">
        <v>64</v>
      </c>
      <c r="D36" s="111" t="s">
        <v>56</v>
      </c>
      <c r="E36" s="87" t="s">
        <v>54</v>
      </c>
      <c r="F36" s="76">
        <v>5</v>
      </c>
      <c r="G36" s="107">
        <v>90</v>
      </c>
      <c r="H36" s="117">
        <v>30</v>
      </c>
      <c r="I36" s="122">
        <v>188</v>
      </c>
      <c r="J36" s="20">
        <f t="shared" si="1"/>
        <v>5640</v>
      </c>
      <c r="K36" s="119"/>
      <c r="L36" s="57"/>
    </row>
    <row r="37" spans="2:13" ht="28.5" customHeight="1" thickBot="1" x14ac:dyDescent="0.3">
      <c r="B37" s="97"/>
      <c r="C37" s="120" t="s">
        <v>65</v>
      </c>
      <c r="D37" s="111" t="s">
        <v>56</v>
      </c>
      <c r="E37" s="87" t="s">
        <v>54</v>
      </c>
      <c r="F37" s="76">
        <v>5</v>
      </c>
      <c r="G37" s="107">
        <v>90</v>
      </c>
      <c r="H37" s="117">
        <v>30</v>
      </c>
      <c r="I37" s="122">
        <v>188</v>
      </c>
      <c r="J37" s="20">
        <f t="shared" si="1"/>
        <v>5640</v>
      </c>
      <c r="K37" s="119"/>
      <c r="L37" s="57"/>
    </row>
    <row r="38" spans="2:13" ht="28.5" customHeight="1" thickBot="1" x14ac:dyDescent="0.3">
      <c r="B38" s="97"/>
      <c r="C38" s="120" t="s">
        <v>66</v>
      </c>
      <c r="D38" s="111" t="s">
        <v>56</v>
      </c>
      <c r="E38" s="87" t="s">
        <v>54</v>
      </c>
      <c r="F38" s="76">
        <v>5</v>
      </c>
      <c r="G38" s="107">
        <v>90</v>
      </c>
      <c r="H38" s="117">
        <v>30</v>
      </c>
      <c r="I38" s="122">
        <v>188</v>
      </c>
      <c r="J38" s="20">
        <f t="shared" si="1"/>
        <v>5640</v>
      </c>
      <c r="K38" s="119"/>
      <c r="L38" s="57"/>
    </row>
    <row r="39" spans="2:13" ht="28.5" customHeight="1" thickBot="1" x14ac:dyDescent="0.3">
      <c r="B39" s="97"/>
      <c r="C39" s="120" t="s">
        <v>67</v>
      </c>
      <c r="D39" s="111" t="s">
        <v>56</v>
      </c>
      <c r="E39" s="87" t="s">
        <v>54</v>
      </c>
      <c r="F39" s="76">
        <v>5</v>
      </c>
      <c r="G39" s="107">
        <v>90</v>
      </c>
      <c r="H39" s="117">
        <v>30</v>
      </c>
      <c r="I39" s="122">
        <v>188</v>
      </c>
      <c r="J39" s="20">
        <f t="shared" si="1"/>
        <v>5640</v>
      </c>
      <c r="K39" s="119"/>
      <c r="L39" s="57"/>
    </row>
    <row r="40" spans="2:13" ht="28.5" customHeight="1" thickBot="1" x14ac:dyDescent="0.3">
      <c r="B40" s="97"/>
      <c r="C40" s="120" t="s">
        <v>68</v>
      </c>
      <c r="D40" s="111" t="s">
        <v>56</v>
      </c>
      <c r="E40" s="87" t="s">
        <v>54</v>
      </c>
      <c r="F40" s="76">
        <v>5</v>
      </c>
      <c r="G40" s="107">
        <v>90</v>
      </c>
      <c r="H40" s="117">
        <v>30</v>
      </c>
      <c r="I40" s="122">
        <v>188</v>
      </c>
      <c r="J40" s="20">
        <f t="shared" si="1"/>
        <v>5640</v>
      </c>
      <c r="K40" s="119"/>
      <c r="L40" s="57"/>
    </row>
    <row r="41" spans="2:13" ht="28.5" customHeight="1" thickBot="1" x14ac:dyDescent="0.3">
      <c r="B41" s="97"/>
      <c r="C41" s="120" t="s">
        <v>69</v>
      </c>
      <c r="D41" s="111" t="s">
        <v>70</v>
      </c>
      <c r="E41" s="87" t="s">
        <v>54</v>
      </c>
      <c r="F41" s="118">
        <v>5.5</v>
      </c>
      <c r="G41" s="107">
        <v>90</v>
      </c>
      <c r="H41" s="117">
        <v>30</v>
      </c>
      <c r="I41" s="109">
        <v>198</v>
      </c>
      <c r="J41" s="20">
        <f t="shared" si="1"/>
        <v>5940</v>
      </c>
      <c r="K41" s="119"/>
      <c r="L41" s="57"/>
    </row>
    <row r="42" spans="2:13" ht="28.5" customHeight="1" thickBot="1" x14ac:dyDescent="0.3">
      <c r="B42" s="97"/>
      <c r="C42" s="120" t="s">
        <v>71</v>
      </c>
      <c r="D42" s="111" t="s">
        <v>70</v>
      </c>
      <c r="E42" s="123" t="s">
        <v>54</v>
      </c>
      <c r="F42" s="118">
        <v>5.5</v>
      </c>
      <c r="G42" s="107">
        <v>90</v>
      </c>
      <c r="H42" s="117">
        <v>30</v>
      </c>
      <c r="I42" s="109">
        <v>198</v>
      </c>
      <c r="J42" s="20">
        <f t="shared" si="1"/>
        <v>5940</v>
      </c>
      <c r="K42" s="119"/>
      <c r="L42" s="57"/>
    </row>
    <row r="43" spans="2:13" ht="28.5" customHeight="1" thickBot="1" x14ac:dyDescent="0.3">
      <c r="B43" s="124"/>
      <c r="C43" s="120" t="s">
        <v>69</v>
      </c>
      <c r="D43" s="125" t="s">
        <v>72</v>
      </c>
      <c r="E43" s="126" t="s">
        <v>13</v>
      </c>
      <c r="F43" s="127">
        <v>5.5</v>
      </c>
      <c r="G43" s="128">
        <v>30</v>
      </c>
      <c r="H43" s="129">
        <v>30</v>
      </c>
      <c r="I43" s="130">
        <v>198</v>
      </c>
      <c r="J43" s="131">
        <f t="shared" si="1"/>
        <v>5940</v>
      </c>
      <c r="K43" s="119"/>
      <c r="L43" s="57"/>
    </row>
    <row r="44" spans="2:13" s="58" customFormat="1" ht="42" customHeight="1" thickBot="1" x14ac:dyDescent="0.3">
      <c r="B44" s="532" t="s">
        <v>73</v>
      </c>
      <c r="C44" s="533"/>
      <c r="D44" s="533"/>
      <c r="E44" s="533"/>
      <c r="F44" s="533"/>
      <c r="G44" s="533"/>
      <c r="H44" s="533"/>
      <c r="I44" s="533"/>
      <c r="J44" s="534"/>
      <c r="K44" s="82"/>
      <c r="L44" s="57"/>
    </row>
    <row r="45" spans="2:13" s="58" customFormat="1" ht="28.5" customHeight="1" thickBot="1" x14ac:dyDescent="0.3">
      <c r="B45" s="132"/>
      <c r="C45" s="133" t="s">
        <v>74</v>
      </c>
      <c r="D45" s="106" t="s">
        <v>12</v>
      </c>
      <c r="E45" s="117" t="s">
        <v>22</v>
      </c>
      <c r="F45" s="134">
        <v>4.0999999999999996</v>
      </c>
      <c r="G45" s="135">
        <v>30</v>
      </c>
      <c r="H45" s="63">
        <v>20</v>
      </c>
      <c r="I45" s="109">
        <v>139</v>
      </c>
      <c r="J45" s="136">
        <f>I45*H45</f>
        <v>2780</v>
      </c>
      <c r="K45" s="137"/>
      <c r="L45" s="57"/>
    </row>
    <row r="46" spans="2:13" s="58" customFormat="1" ht="28.5" customHeight="1" thickBot="1" x14ac:dyDescent="0.3">
      <c r="B46" s="132"/>
      <c r="C46" s="133" t="s">
        <v>75</v>
      </c>
      <c r="D46" s="106" t="s">
        <v>76</v>
      </c>
      <c r="E46" s="117" t="s">
        <v>22</v>
      </c>
      <c r="F46" s="134">
        <v>4.5</v>
      </c>
      <c r="G46" s="135">
        <v>30</v>
      </c>
      <c r="H46" s="63">
        <v>20</v>
      </c>
      <c r="I46" s="109">
        <v>139</v>
      </c>
      <c r="J46" s="136">
        <f>I46*H46</f>
        <v>2780</v>
      </c>
      <c r="K46" s="137"/>
      <c r="L46" s="57"/>
    </row>
    <row r="47" spans="2:13" s="58" customFormat="1" ht="28.5" customHeight="1" x14ac:dyDescent="0.25">
      <c r="B47" s="90"/>
      <c r="C47" s="138" t="s">
        <v>77</v>
      </c>
      <c r="D47" s="106" t="s">
        <v>15</v>
      </c>
      <c r="E47" s="117" t="s">
        <v>22</v>
      </c>
      <c r="F47" s="134">
        <v>4.5</v>
      </c>
      <c r="G47" s="135">
        <v>30</v>
      </c>
      <c r="H47" s="63">
        <v>20</v>
      </c>
      <c r="I47" s="109">
        <v>139</v>
      </c>
      <c r="J47" s="136">
        <f>I47*H47</f>
        <v>2780</v>
      </c>
      <c r="K47" s="137"/>
      <c r="L47" s="57"/>
    </row>
    <row r="48" spans="2:13" s="58" customFormat="1" ht="28.5" customHeight="1" thickBot="1" x14ac:dyDescent="0.3">
      <c r="B48" s="139"/>
      <c r="C48" s="140" t="s">
        <v>78</v>
      </c>
      <c r="D48" s="141" t="s">
        <v>42</v>
      </c>
      <c r="E48" s="108" t="s">
        <v>13</v>
      </c>
      <c r="F48" s="17">
        <v>5.5</v>
      </c>
      <c r="G48" s="18">
        <v>60</v>
      </c>
      <c r="H48" s="52">
        <v>20</v>
      </c>
      <c r="I48" s="19">
        <v>204</v>
      </c>
      <c r="J48" s="20">
        <f t="shared" ref="J48:J54" si="2">I48*H48</f>
        <v>4080</v>
      </c>
      <c r="K48" s="82"/>
      <c r="L48" s="57"/>
    </row>
    <row r="49" spans="2:19" s="58" customFormat="1" ht="28.5" customHeight="1" thickBot="1" x14ac:dyDescent="0.3">
      <c r="B49" s="142"/>
      <c r="C49" s="133" t="s">
        <v>79</v>
      </c>
      <c r="D49" s="143" t="s">
        <v>44</v>
      </c>
      <c r="E49" s="117" t="s">
        <v>13</v>
      </c>
      <c r="F49" s="25">
        <v>6.5</v>
      </c>
      <c r="G49" s="18">
        <v>60</v>
      </c>
      <c r="H49" s="63">
        <v>30</v>
      </c>
      <c r="I49" s="19">
        <v>204</v>
      </c>
      <c r="J49" s="20">
        <f t="shared" si="2"/>
        <v>6120</v>
      </c>
      <c r="K49" s="82"/>
      <c r="L49" s="57"/>
    </row>
    <row r="50" spans="2:19" s="58" customFormat="1" ht="28.5" customHeight="1" thickBot="1" x14ac:dyDescent="0.3">
      <c r="B50" s="132"/>
      <c r="C50" s="133" t="s">
        <v>80</v>
      </c>
      <c r="D50" s="143" t="s">
        <v>81</v>
      </c>
      <c r="E50" s="144" t="s">
        <v>13</v>
      </c>
      <c r="F50" s="145">
        <v>7</v>
      </c>
      <c r="G50" s="146">
        <v>60</v>
      </c>
      <c r="H50" s="63">
        <v>20</v>
      </c>
      <c r="I50" s="147">
        <v>204</v>
      </c>
      <c r="J50" s="148">
        <f t="shared" si="2"/>
        <v>4080</v>
      </c>
      <c r="K50" s="82"/>
      <c r="L50" s="57"/>
    </row>
    <row r="51" spans="2:19" s="58" customFormat="1" ht="28.5" customHeight="1" thickBot="1" x14ac:dyDescent="0.3">
      <c r="B51" s="142"/>
      <c r="C51" s="133" t="s">
        <v>82</v>
      </c>
      <c r="D51" s="143" t="s">
        <v>83</v>
      </c>
      <c r="E51" s="108" t="s">
        <v>13</v>
      </c>
      <c r="F51" s="17">
        <v>4.5</v>
      </c>
      <c r="G51" s="18">
        <v>60</v>
      </c>
      <c r="H51" s="52">
        <v>30</v>
      </c>
      <c r="I51" s="19">
        <v>207</v>
      </c>
      <c r="J51" s="20">
        <f t="shared" si="2"/>
        <v>6210</v>
      </c>
      <c r="K51" s="82"/>
      <c r="L51" s="57"/>
    </row>
    <row r="52" spans="2:19" s="58" customFormat="1" ht="28.5" customHeight="1" thickBot="1" x14ac:dyDescent="0.3">
      <c r="B52" s="132"/>
      <c r="C52" s="133" t="s">
        <v>84</v>
      </c>
      <c r="D52" s="143" t="s">
        <v>85</v>
      </c>
      <c r="E52" s="117" t="s">
        <v>13</v>
      </c>
      <c r="F52" s="25">
        <v>5</v>
      </c>
      <c r="G52" s="18">
        <v>60</v>
      </c>
      <c r="H52" s="63">
        <v>30</v>
      </c>
      <c r="I52" s="19">
        <v>207</v>
      </c>
      <c r="J52" s="20">
        <f t="shared" si="2"/>
        <v>6210</v>
      </c>
      <c r="K52" s="82"/>
      <c r="L52" s="57"/>
    </row>
    <row r="53" spans="2:19" s="58" customFormat="1" ht="28.5" customHeight="1" thickBot="1" x14ac:dyDescent="0.3">
      <c r="B53" s="139"/>
      <c r="C53" s="133" t="s">
        <v>86</v>
      </c>
      <c r="D53" s="143" t="s">
        <v>87</v>
      </c>
      <c r="E53" s="117" t="s">
        <v>13</v>
      </c>
      <c r="F53" s="25">
        <v>5</v>
      </c>
      <c r="G53" s="18">
        <v>60</v>
      </c>
      <c r="H53" s="63">
        <v>30</v>
      </c>
      <c r="I53" s="19">
        <v>207</v>
      </c>
      <c r="J53" s="20">
        <f t="shared" si="2"/>
        <v>6210</v>
      </c>
      <c r="K53" s="82"/>
      <c r="L53" s="57"/>
    </row>
    <row r="54" spans="2:19" s="58" customFormat="1" ht="28.5" customHeight="1" thickBot="1" x14ac:dyDescent="0.35">
      <c r="B54" s="139"/>
      <c r="C54" s="149" t="s">
        <v>88</v>
      </c>
      <c r="D54" s="150" t="s">
        <v>89</v>
      </c>
      <c r="E54" s="117" t="s">
        <v>13</v>
      </c>
      <c r="F54" s="151">
        <v>4.8</v>
      </c>
      <c r="G54" s="152">
        <v>60</v>
      </c>
      <c r="H54" s="63">
        <v>20</v>
      </c>
      <c r="I54" s="28">
        <v>197</v>
      </c>
      <c r="J54" s="20">
        <f t="shared" si="2"/>
        <v>3940</v>
      </c>
      <c r="K54" s="82"/>
      <c r="L54" s="57"/>
      <c r="M54" s="153"/>
      <c r="N54" s="154"/>
      <c r="O54" s="154"/>
      <c r="P54"/>
    </row>
    <row r="55" spans="2:19" ht="41.25" customHeight="1" thickBot="1" x14ac:dyDescent="0.3">
      <c r="B55" s="532" t="s">
        <v>90</v>
      </c>
      <c r="C55" s="533"/>
      <c r="D55" s="533"/>
      <c r="E55" s="533"/>
      <c r="F55" s="533"/>
      <c r="G55" s="533"/>
      <c r="H55" s="533"/>
      <c r="I55" s="533"/>
      <c r="J55" s="534"/>
      <c r="K55" s="119"/>
      <c r="L55" s="57"/>
    </row>
    <row r="56" spans="2:19" ht="29.25" customHeight="1" thickBot="1" x14ac:dyDescent="0.3">
      <c r="B56" s="132"/>
      <c r="C56" s="116" t="s">
        <v>91</v>
      </c>
      <c r="D56" s="35" t="s">
        <v>12</v>
      </c>
      <c r="E56" s="108" t="s">
        <v>92</v>
      </c>
      <c r="F56" s="118">
        <v>4.5</v>
      </c>
      <c r="G56" s="107">
        <v>90</v>
      </c>
      <c r="H56" s="117">
        <v>30</v>
      </c>
      <c r="I56" s="109">
        <v>108</v>
      </c>
      <c r="J56" s="20">
        <f t="shared" ref="J56:J72" si="3">I56*H56</f>
        <v>3240</v>
      </c>
      <c r="K56" s="119"/>
      <c r="L56" s="57"/>
    </row>
    <row r="57" spans="2:19" ht="29.25" customHeight="1" thickBot="1" x14ac:dyDescent="0.3">
      <c r="B57" s="132"/>
      <c r="C57" s="116" t="s">
        <v>93</v>
      </c>
      <c r="D57" s="35" t="s">
        <v>15</v>
      </c>
      <c r="E57" s="108" t="s">
        <v>92</v>
      </c>
      <c r="F57" s="118">
        <v>4.2</v>
      </c>
      <c r="G57" s="107">
        <v>90</v>
      </c>
      <c r="H57" s="117">
        <v>30</v>
      </c>
      <c r="I57" s="109">
        <v>108</v>
      </c>
      <c r="J57" s="20">
        <f t="shared" si="3"/>
        <v>3240</v>
      </c>
      <c r="K57" s="119"/>
      <c r="L57" s="57"/>
    </row>
    <row r="58" spans="2:19" ht="28.5" customHeight="1" thickBot="1" x14ac:dyDescent="0.3">
      <c r="B58" s="132"/>
      <c r="C58" s="116" t="s">
        <v>94</v>
      </c>
      <c r="D58" s="35" t="s">
        <v>28</v>
      </c>
      <c r="E58" s="108" t="s">
        <v>92</v>
      </c>
      <c r="F58" s="118">
        <v>4.5</v>
      </c>
      <c r="G58" s="107">
        <v>90</v>
      </c>
      <c r="H58" s="117">
        <v>30</v>
      </c>
      <c r="I58" s="109">
        <v>118</v>
      </c>
      <c r="J58" s="20">
        <f t="shared" si="3"/>
        <v>3540</v>
      </c>
      <c r="K58" s="119"/>
      <c r="L58" s="57"/>
      <c r="M58" s="153"/>
      <c r="N58" s="154"/>
      <c r="O58" s="154"/>
      <c r="P58" s="58"/>
      <c r="S58" s="58"/>
    </row>
    <row r="59" spans="2:19" ht="29.25" customHeight="1" thickBot="1" x14ac:dyDescent="0.3">
      <c r="B59" s="132"/>
      <c r="C59" s="155" t="s">
        <v>95</v>
      </c>
      <c r="D59" s="35" t="s">
        <v>96</v>
      </c>
      <c r="E59" s="108" t="s">
        <v>13</v>
      </c>
      <c r="F59" s="118">
        <v>4.5</v>
      </c>
      <c r="G59" s="107">
        <v>25</v>
      </c>
      <c r="H59" s="117">
        <v>20</v>
      </c>
      <c r="I59" s="109">
        <v>149</v>
      </c>
      <c r="J59" s="20">
        <f t="shared" si="3"/>
        <v>2980</v>
      </c>
      <c r="K59" s="119"/>
      <c r="L59" s="57"/>
      <c r="M59" s="153"/>
      <c r="N59" s="154"/>
      <c r="O59" s="154"/>
      <c r="P59" s="58"/>
      <c r="S59" s="58"/>
    </row>
    <row r="60" spans="2:19" ht="28.5" customHeight="1" thickBot="1" x14ac:dyDescent="0.4">
      <c r="B60" s="132"/>
      <c r="C60" s="156" t="s">
        <v>97</v>
      </c>
      <c r="D60" s="35" t="s">
        <v>12</v>
      </c>
      <c r="E60" s="108" t="s">
        <v>92</v>
      </c>
      <c r="F60" s="118">
        <v>5</v>
      </c>
      <c r="G60" s="107">
        <v>25</v>
      </c>
      <c r="H60" s="117">
        <v>20</v>
      </c>
      <c r="I60" s="109">
        <v>157</v>
      </c>
      <c r="J60" s="20">
        <f t="shared" si="3"/>
        <v>3140</v>
      </c>
      <c r="K60" s="119"/>
      <c r="L60" s="57"/>
      <c r="M60" s="153"/>
      <c r="N60" s="154"/>
      <c r="O60" s="154"/>
      <c r="P60" s="58"/>
      <c r="S60" s="58"/>
    </row>
    <row r="61" spans="2:19" ht="28.5" customHeight="1" thickBot="1" x14ac:dyDescent="0.35">
      <c r="B61" s="132"/>
      <c r="C61" s="157" t="s">
        <v>98</v>
      </c>
      <c r="D61" s="35" t="s">
        <v>21</v>
      </c>
      <c r="E61" s="108" t="s">
        <v>92</v>
      </c>
      <c r="F61" s="118">
        <v>4.5</v>
      </c>
      <c r="G61" s="107">
        <v>25</v>
      </c>
      <c r="H61" s="117">
        <v>20</v>
      </c>
      <c r="I61" s="109">
        <v>177</v>
      </c>
      <c r="J61" s="20">
        <f t="shared" si="3"/>
        <v>3540</v>
      </c>
      <c r="K61" s="119"/>
      <c r="L61" s="57"/>
      <c r="M61" s="153"/>
      <c r="N61" s="154"/>
      <c r="O61" s="154"/>
      <c r="P61" s="58"/>
      <c r="S61" s="58"/>
    </row>
    <row r="62" spans="2:19" ht="28.5" customHeight="1" thickBot="1" x14ac:dyDescent="0.3">
      <c r="B62" s="90"/>
      <c r="C62" s="116" t="s">
        <v>99</v>
      </c>
      <c r="D62" s="35" t="s">
        <v>100</v>
      </c>
      <c r="E62" s="108" t="s">
        <v>92</v>
      </c>
      <c r="F62" s="118">
        <v>4.5</v>
      </c>
      <c r="G62" s="107">
        <v>90</v>
      </c>
      <c r="H62" s="117">
        <v>30</v>
      </c>
      <c r="I62" s="109">
        <v>144</v>
      </c>
      <c r="J62" s="20">
        <f t="shared" si="3"/>
        <v>4320</v>
      </c>
      <c r="K62" s="119"/>
      <c r="L62" s="57"/>
      <c r="M62" s="158"/>
    </row>
    <row r="63" spans="2:19" ht="28.5" customHeight="1" thickBot="1" x14ac:dyDescent="0.3">
      <c r="B63" s="90"/>
      <c r="C63" s="116" t="s">
        <v>101</v>
      </c>
      <c r="D63" s="35" t="s">
        <v>15</v>
      </c>
      <c r="E63" s="108" t="s">
        <v>92</v>
      </c>
      <c r="F63" s="118">
        <v>5.8</v>
      </c>
      <c r="G63" s="107">
        <v>90</v>
      </c>
      <c r="H63" s="117">
        <v>30</v>
      </c>
      <c r="I63" s="109">
        <v>144</v>
      </c>
      <c r="J63" s="20">
        <f t="shared" si="3"/>
        <v>4320</v>
      </c>
      <c r="K63" s="119"/>
      <c r="L63" s="57"/>
      <c r="M63" s="158"/>
    </row>
    <row r="64" spans="2:19" ht="28.5" customHeight="1" thickBot="1" x14ac:dyDescent="0.3">
      <c r="B64" s="90"/>
      <c r="C64" s="116" t="s">
        <v>102</v>
      </c>
      <c r="D64" s="35" t="s">
        <v>12</v>
      </c>
      <c r="E64" s="108" t="s">
        <v>92</v>
      </c>
      <c r="F64" s="118">
        <v>4.5</v>
      </c>
      <c r="G64" s="107">
        <v>90</v>
      </c>
      <c r="H64" s="117">
        <v>30</v>
      </c>
      <c r="I64" s="109">
        <v>144</v>
      </c>
      <c r="J64" s="20">
        <f t="shared" si="3"/>
        <v>4320</v>
      </c>
      <c r="K64" s="119"/>
      <c r="L64" s="57"/>
      <c r="M64" s="158"/>
    </row>
    <row r="65" spans="2:13" ht="28.5" customHeight="1" thickBot="1" x14ac:dyDescent="0.3">
      <c r="B65" s="90"/>
      <c r="C65" s="116" t="s">
        <v>103</v>
      </c>
      <c r="D65" s="35" t="s">
        <v>104</v>
      </c>
      <c r="E65" s="108" t="s">
        <v>92</v>
      </c>
      <c r="F65" s="118">
        <v>4.5</v>
      </c>
      <c r="G65" s="107">
        <v>90</v>
      </c>
      <c r="H65" s="117">
        <v>30</v>
      </c>
      <c r="I65" s="109">
        <v>148</v>
      </c>
      <c r="J65" s="20">
        <f t="shared" si="3"/>
        <v>4440</v>
      </c>
      <c r="K65" s="119"/>
      <c r="L65" s="57"/>
      <c r="M65" s="158"/>
    </row>
    <row r="66" spans="2:13" ht="29.25" customHeight="1" thickBot="1" x14ac:dyDescent="0.3">
      <c r="B66" s="132"/>
      <c r="C66" s="116" t="s">
        <v>105</v>
      </c>
      <c r="D66" s="35" t="s">
        <v>106</v>
      </c>
      <c r="E66" s="108" t="s">
        <v>92</v>
      </c>
      <c r="F66" s="118">
        <v>7</v>
      </c>
      <c r="G66" s="107">
        <v>30</v>
      </c>
      <c r="H66" s="117">
        <v>20</v>
      </c>
      <c r="I66" s="109">
        <v>187</v>
      </c>
      <c r="J66" s="20">
        <f t="shared" si="3"/>
        <v>3740</v>
      </c>
      <c r="K66" s="119"/>
      <c r="L66" s="57"/>
    </row>
    <row r="67" spans="2:13" ht="29.25" customHeight="1" thickBot="1" x14ac:dyDescent="0.3">
      <c r="B67" s="132"/>
      <c r="C67" s="116" t="s">
        <v>107</v>
      </c>
      <c r="D67" s="35" t="s">
        <v>108</v>
      </c>
      <c r="E67" s="108" t="s">
        <v>92</v>
      </c>
      <c r="F67" s="118">
        <v>8</v>
      </c>
      <c r="G67" s="107">
        <v>30</v>
      </c>
      <c r="H67" s="117">
        <v>20</v>
      </c>
      <c r="I67" s="109">
        <v>187</v>
      </c>
      <c r="J67" s="20">
        <f t="shared" si="3"/>
        <v>3740</v>
      </c>
      <c r="K67" s="96"/>
      <c r="L67" s="57"/>
    </row>
    <row r="68" spans="2:13" ht="29.25" customHeight="1" thickBot="1" x14ac:dyDescent="0.3">
      <c r="B68" s="90"/>
      <c r="C68" s="116" t="s">
        <v>109</v>
      </c>
      <c r="D68" s="35" t="s">
        <v>40</v>
      </c>
      <c r="E68" s="108" t="s">
        <v>92</v>
      </c>
      <c r="F68" s="118">
        <v>6.3</v>
      </c>
      <c r="G68" s="107">
        <v>30</v>
      </c>
      <c r="H68" s="117">
        <v>20</v>
      </c>
      <c r="I68" s="109">
        <v>187</v>
      </c>
      <c r="J68" s="20">
        <f t="shared" si="3"/>
        <v>3740</v>
      </c>
      <c r="K68" s="96"/>
      <c r="L68" s="57"/>
    </row>
    <row r="69" spans="2:13" ht="29.25" customHeight="1" thickBot="1" x14ac:dyDescent="0.3">
      <c r="B69" s="90"/>
      <c r="C69" s="116" t="s">
        <v>110</v>
      </c>
      <c r="D69" s="35" t="s">
        <v>106</v>
      </c>
      <c r="E69" s="108" t="s">
        <v>92</v>
      </c>
      <c r="F69" s="118">
        <v>7.3</v>
      </c>
      <c r="G69" s="107">
        <v>30</v>
      </c>
      <c r="H69" s="117">
        <v>20</v>
      </c>
      <c r="I69" s="109">
        <v>187</v>
      </c>
      <c r="J69" s="20">
        <f t="shared" si="3"/>
        <v>3740</v>
      </c>
      <c r="K69" s="119"/>
      <c r="L69" s="57"/>
    </row>
    <row r="70" spans="2:13" ht="29.25" customHeight="1" thickBot="1" x14ac:dyDescent="0.3">
      <c r="B70" s="90"/>
      <c r="C70" s="159" t="s">
        <v>111</v>
      </c>
      <c r="D70" s="160" t="s">
        <v>106</v>
      </c>
      <c r="E70" s="117" t="s">
        <v>92</v>
      </c>
      <c r="F70" s="118">
        <v>4.5</v>
      </c>
      <c r="G70" s="161">
        <v>25</v>
      </c>
      <c r="H70" s="162">
        <v>30</v>
      </c>
      <c r="I70" s="163">
        <v>187</v>
      </c>
      <c r="J70" s="164">
        <f t="shared" si="3"/>
        <v>5610</v>
      </c>
      <c r="K70" s="119"/>
      <c r="L70" s="57"/>
    </row>
    <row r="71" spans="2:13" ht="28.5" customHeight="1" thickBot="1" x14ac:dyDescent="0.3">
      <c r="B71" s="90"/>
      <c r="C71" s="105" t="s">
        <v>112</v>
      </c>
      <c r="D71" s="35" t="s">
        <v>113</v>
      </c>
      <c r="E71" s="108" t="s">
        <v>92</v>
      </c>
      <c r="F71" s="165">
        <v>4.7</v>
      </c>
      <c r="G71" s="107">
        <v>90</v>
      </c>
      <c r="H71" s="117">
        <v>30</v>
      </c>
      <c r="I71" s="109">
        <v>178</v>
      </c>
      <c r="J71" s="148">
        <f t="shared" si="3"/>
        <v>5340</v>
      </c>
      <c r="K71" s="119"/>
      <c r="L71" s="57"/>
      <c r="M71" s="153"/>
    </row>
    <row r="72" spans="2:13" ht="29.25" customHeight="1" thickBot="1" x14ac:dyDescent="0.3">
      <c r="B72" s="90"/>
      <c r="C72" s="116" t="s">
        <v>114</v>
      </c>
      <c r="D72" s="35" t="s">
        <v>115</v>
      </c>
      <c r="E72" s="108" t="s">
        <v>92</v>
      </c>
      <c r="F72" s="118">
        <v>4.5</v>
      </c>
      <c r="G72" s="107">
        <v>90</v>
      </c>
      <c r="H72" s="117">
        <v>30</v>
      </c>
      <c r="I72" s="109">
        <v>178</v>
      </c>
      <c r="J72" s="20">
        <f t="shared" si="3"/>
        <v>5340</v>
      </c>
      <c r="K72" s="119"/>
      <c r="L72" s="57"/>
    </row>
    <row r="73" spans="2:13" s="58" customFormat="1" ht="42" customHeight="1" thickBot="1" x14ac:dyDescent="0.3">
      <c r="B73" s="541" t="s">
        <v>116</v>
      </c>
      <c r="C73" s="542"/>
      <c r="D73" s="542"/>
      <c r="E73" s="542"/>
      <c r="F73" s="542"/>
      <c r="G73" s="542"/>
      <c r="H73" s="542"/>
      <c r="I73" s="542"/>
      <c r="J73" s="543"/>
      <c r="K73" s="137"/>
      <c r="L73" s="57"/>
      <c r="M73" s="154"/>
    </row>
    <row r="74" spans="2:13" s="58" customFormat="1" ht="28.5" customHeight="1" thickBot="1" x14ac:dyDescent="0.3">
      <c r="B74" s="166"/>
      <c r="C74" s="167" t="s">
        <v>117</v>
      </c>
      <c r="D74" s="168" t="s">
        <v>12</v>
      </c>
      <c r="E74" s="108" t="s">
        <v>54</v>
      </c>
      <c r="F74" s="169">
        <v>4.4000000000000004</v>
      </c>
      <c r="G74" s="169">
        <v>45</v>
      </c>
      <c r="H74" s="108">
        <v>30</v>
      </c>
      <c r="I74" s="170">
        <v>144</v>
      </c>
      <c r="J74" s="171">
        <f t="shared" ref="J74:J80" si="4">I74*H74</f>
        <v>4320</v>
      </c>
      <c r="K74" s="82"/>
      <c r="L74" s="57"/>
      <c r="M74" s="154"/>
    </row>
    <row r="75" spans="2:13" s="58" customFormat="1" ht="28.5" customHeight="1" thickBot="1" x14ac:dyDescent="0.3">
      <c r="B75" s="172"/>
      <c r="C75" s="173" t="s">
        <v>118</v>
      </c>
      <c r="D75" s="174" t="s">
        <v>119</v>
      </c>
      <c r="E75" s="117" t="s">
        <v>54</v>
      </c>
      <c r="F75" s="175">
        <v>5.8</v>
      </c>
      <c r="G75" s="175">
        <v>45</v>
      </c>
      <c r="H75" s="117">
        <v>30</v>
      </c>
      <c r="I75" s="176">
        <v>189</v>
      </c>
      <c r="J75" s="136">
        <f t="shared" si="4"/>
        <v>5670</v>
      </c>
      <c r="K75" s="137"/>
      <c r="L75" s="57"/>
      <c r="M75" s="154"/>
    </row>
    <row r="76" spans="2:13" s="58" customFormat="1" ht="28.5" customHeight="1" thickBot="1" x14ac:dyDescent="0.3">
      <c r="B76" s="172"/>
      <c r="C76" s="173" t="s">
        <v>120</v>
      </c>
      <c r="D76" s="174" t="s">
        <v>28</v>
      </c>
      <c r="E76" s="117" t="s">
        <v>13</v>
      </c>
      <c r="F76" s="175">
        <v>5.2</v>
      </c>
      <c r="G76" s="175">
        <v>45</v>
      </c>
      <c r="H76" s="117">
        <v>30</v>
      </c>
      <c r="I76" s="176">
        <v>177</v>
      </c>
      <c r="J76" s="136">
        <f t="shared" si="4"/>
        <v>5310</v>
      </c>
      <c r="K76" s="137"/>
      <c r="L76" s="57"/>
      <c r="M76" s="154"/>
    </row>
    <row r="77" spans="2:13" s="58" customFormat="1" ht="28.5" customHeight="1" thickBot="1" x14ac:dyDescent="0.3">
      <c r="B77" s="172"/>
      <c r="C77" s="177" t="s">
        <v>121</v>
      </c>
      <c r="D77" s="174" t="s">
        <v>122</v>
      </c>
      <c r="E77" s="117" t="s">
        <v>54</v>
      </c>
      <c r="F77" s="175">
        <v>4.4000000000000004</v>
      </c>
      <c r="G77" s="175">
        <v>45</v>
      </c>
      <c r="H77" s="117">
        <v>30</v>
      </c>
      <c r="I77" s="176">
        <v>169</v>
      </c>
      <c r="J77" s="136">
        <f t="shared" si="4"/>
        <v>5070</v>
      </c>
      <c r="K77" s="82"/>
      <c r="L77" s="57"/>
      <c r="M77" s="154"/>
    </row>
    <row r="78" spans="2:13" s="58" customFormat="1" ht="28.5" customHeight="1" thickBot="1" x14ac:dyDescent="0.3">
      <c r="B78" s="172"/>
      <c r="C78" s="177" t="s">
        <v>123</v>
      </c>
      <c r="D78" s="174" t="s">
        <v>124</v>
      </c>
      <c r="E78" s="117" t="s">
        <v>54</v>
      </c>
      <c r="F78" s="178">
        <v>5.2</v>
      </c>
      <c r="G78" s="175">
        <v>45</v>
      </c>
      <c r="H78" s="117">
        <v>30</v>
      </c>
      <c r="I78" s="176">
        <v>147</v>
      </c>
      <c r="J78" s="136">
        <f t="shared" si="4"/>
        <v>4410</v>
      </c>
      <c r="K78" s="82"/>
      <c r="L78" s="57"/>
      <c r="M78" s="154"/>
    </row>
    <row r="79" spans="2:13" s="58" customFormat="1" ht="28.5" customHeight="1" thickBot="1" x14ac:dyDescent="0.3">
      <c r="B79" s="172"/>
      <c r="C79" s="179" t="s">
        <v>125</v>
      </c>
      <c r="D79" s="174" t="s">
        <v>126</v>
      </c>
      <c r="E79" s="117" t="s">
        <v>54</v>
      </c>
      <c r="F79" s="175">
        <v>5.2</v>
      </c>
      <c r="G79" s="175">
        <v>45</v>
      </c>
      <c r="H79" s="117">
        <v>20</v>
      </c>
      <c r="I79" s="176">
        <v>167</v>
      </c>
      <c r="J79" s="136">
        <f t="shared" si="4"/>
        <v>3340</v>
      </c>
      <c r="K79" s="82"/>
      <c r="L79" s="57"/>
      <c r="M79" s="154"/>
    </row>
    <row r="80" spans="2:13" s="58" customFormat="1" ht="28.5" customHeight="1" thickBot="1" x14ac:dyDescent="0.3">
      <c r="B80" s="180"/>
      <c r="C80" s="181" t="s">
        <v>127</v>
      </c>
      <c r="D80" s="182" t="s">
        <v>128</v>
      </c>
      <c r="E80" s="162" t="s">
        <v>54</v>
      </c>
      <c r="F80" s="183">
        <v>5.2</v>
      </c>
      <c r="G80" s="183">
        <v>45</v>
      </c>
      <c r="H80" s="162">
        <v>20</v>
      </c>
      <c r="I80" s="184">
        <v>179</v>
      </c>
      <c r="J80" s="95">
        <f t="shared" si="4"/>
        <v>3580</v>
      </c>
      <c r="K80" s="137"/>
      <c r="L80" s="57"/>
      <c r="M80" s="154"/>
    </row>
    <row r="81" spans="2:23" s="58" customFormat="1" ht="42" customHeight="1" thickBot="1" x14ac:dyDescent="0.3">
      <c r="B81" s="541" t="s">
        <v>129</v>
      </c>
      <c r="C81" s="542"/>
      <c r="D81" s="542"/>
      <c r="E81" s="542"/>
      <c r="F81" s="542"/>
      <c r="G81" s="542"/>
      <c r="H81" s="542"/>
      <c r="I81" s="542"/>
      <c r="J81" s="543"/>
      <c r="K81" s="137"/>
      <c r="L81" s="57"/>
      <c r="M81" s="154"/>
    </row>
    <row r="82" spans="2:23" s="58" customFormat="1" ht="29.25" customHeight="1" thickBot="1" x14ac:dyDescent="0.3">
      <c r="B82" s="166"/>
      <c r="C82" s="167" t="s">
        <v>130</v>
      </c>
      <c r="D82" s="168" t="s">
        <v>131</v>
      </c>
      <c r="E82" s="108" t="s">
        <v>13</v>
      </c>
      <c r="F82" s="169">
        <v>5.5</v>
      </c>
      <c r="G82" s="169">
        <v>180</v>
      </c>
      <c r="H82" s="108">
        <v>20</v>
      </c>
      <c r="I82" s="170">
        <v>149</v>
      </c>
      <c r="J82" s="171">
        <f>I82*H82</f>
        <v>2980</v>
      </c>
      <c r="K82" s="185"/>
      <c r="L82" s="57"/>
      <c r="M82" s="154"/>
    </row>
    <row r="83" spans="2:23" s="58" customFormat="1" ht="29.25" customHeight="1" thickBot="1" x14ac:dyDescent="0.3">
      <c r="B83" s="172"/>
      <c r="C83" s="173" t="s">
        <v>130</v>
      </c>
      <c r="D83" s="174" t="s">
        <v>132</v>
      </c>
      <c r="E83" s="117" t="s">
        <v>13</v>
      </c>
      <c r="F83" s="175">
        <v>5.5</v>
      </c>
      <c r="G83" s="175">
        <v>180</v>
      </c>
      <c r="H83" s="117">
        <v>20</v>
      </c>
      <c r="I83" s="176">
        <v>149</v>
      </c>
      <c r="J83" s="136">
        <f>I83*H83</f>
        <v>2980</v>
      </c>
      <c r="K83" s="185"/>
      <c r="L83" s="57"/>
      <c r="M83" s="154"/>
    </row>
    <row r="84" spans="2:23" s="58" customFormat="1" ht="29.25" customHeight="1" thickBot="1" x14ac:dyDescent="0.3">
      <c r="B84" s="172"/>
      <c r="C84" s="173" t="s">
        <v>133</v>
      </c>
      <c r="D84" s="174" t="s">
        <v>134</v>
      </c>
      <c r="E84" s="117" t="s">
        <v>13</v>
      </c>
      <c r="F84" s="175">
        <v>5.5</v>
      </c>
      <c r="G84" s="175">
        <v>180</v>
      </c>
      <c r="H84" s="117">
        <v>20</v>
      </c>
      <c r="I84" s="176">
        <v>149</v>
      </c>
      <c r="J84" s="136">
        <f>I84*H84</f>
        <v>2980</v>
      </c>
      <c r="K84" s="185"/>
      <c r="L84" s="57"/>
      <c r="M84" s="154"/>
    </row>
    <row r="85" spans="2:23" s="58" customFormat="1" ht="29.25" customHeight="1" thickBot="1" x14ac:dyDescent="0.3">
      <c r="B85" s="172"/>
      <c r="C85" s="177" t="s">
        <v>130</v>
      </c>
      <c r="D85" s="174" t="s">
        <v>135</v>
      </c>
      <c r="E85" s="117" t="s">
        <v>13</v>
      </c>
      <c r="F85" s="175">
        <v>5.5</v>
      </c>
      <c r="G85" s="175">
        <v>180</v>
      </c>
      <c r="H85" s="117">
        <v>20</v>
      </c>
      <c r="I85" s="176">
        <v>149</v>
      </c>
      <c r="J85" s="136">
        <f>I85*H85</f>
        <v>2980</v>
      </c>
      <c r="K85" s="185"/>
      <c r="L85" s="57"/>
      <c r="M85" s="154"/>
    </row>
    <row r="86" spans="2:23" s="58" customFormat="1" ht="29.25" customHeight="1" thickBot="1" x14ac:dyDescent="0.3">
      <c r="B86" s="180"/>
      <c r="C86" s="186" t="s">
        <v>130</v>
      </c>
      <c r="D86" s="182" t="s">
        <v>136</v>
      </c>
      <c r="E86" s="117" t="s">
        <v>13</v>
      </c>
      <c r="F86" s="183">
        <v>5.5</v>
      </c>
      <c r="G86" s="183">
        <v>180</v>
      </c>
      <c r="H86" s="162">
        <v>20</v>
      </c>
      <c r="I86" s="176">
        <v>149</v>
      </c>
      <c r="J86" s="187">
        <f>I86*H86</f>
        <v>2980</v>
      </c>
      <c r="K86" s="185"/>
      <c r="L86" s="57"/>
      <c r="M86" s="154"/>
    </row>
    <row r="87" spans="2:23" s="58" customFormat="1" ht="23.25" customHeight="1" thickBot="1" x14ac:dyDescent="0.3">
      <c r="B87" s="544" t="s">
        <v>137</v>
      </c>
      <c r="C87" s="545"/>
      <c r="D87" s="545"/>
      <c r="E87" s="545"/>
      <c r="F87" s="545"/>
      <c r="G87" s="545"/>
      <c r="H87" s="545"/>
      <c r="I87" s="545"/>
      <c r="J87" s="546"/>
      <c r="K87" s="96"/>
      <c r="L87" s="57"/>
      <c r="M87" s="154"/>
    </row>
    <row r="88" spans="2:23" s="58" customFormat="1" ht="42" customHeight="1" thickBot="1" x14ac:dyDescent="0.3">
      <c r="B88" s="541" t="s">
        <v>138</v>
      </c>
      <c r="C88" s="542"/>
      <c r="D88" s="542"/>
      <c r="E88" s="542"/>
      <c r="F88" s="542"/>
      <c r="G88" s="542"/>
      <c r="H88" s="542"/>
      <c r="I88" s="542"/>
      <c r="J88" s="543"/>
      <c r="K88" s="82"/>
      <c r="L88" s="57"/>
      <c r="M88" s="154"/>
    </row>
    <row r="89" spans="2:23" s="58" customFormat="1" ht="28.5" customHeight="1" thickBot="1" x14ac:dyDescent="0.3">
      <c r="B89" s="188"/>
      <c r="C89" s="189" t="s">
        <v>139</v>
      </c>
      <c r="D89" s="190" t="s">
        <v>140</v>
      </c>
      <c r="E89" s="191">
        <v>0.5</v>
      </c>
      <c r="F89" s="192">
        <v>4.7</v>
      </c>
      <c r="G89" s="193">
        <v>180</v>
      </c>
      <c r="H89" s="191">
        <v>12</v>
      </c>
      <c r="I89" s="194">
        <v>109</v>
      </c>
      <c r="J89" s="195">
        <f>I89*12</f>
        <v>1308</v>
      </c>
      <c r="K89" s="72"/>
      <c r="L89" s="57"/>
    </row>
    <row r="90" spans="2:23" s="58" customFormat="1" ht="28.5" customHeight="1" thickBot="1" x14ac:dyDescent="0.3">
      <c r="B90" s="67"/>
      <c r="C90" s="68" t="s">
        <v>31</v>
      </c>
      <c r="D90" s="69" t="s">
        <v>32</v>
      </c>
      <c r="E90" s="175">
        <v>0.5</v>
      </c>
      <c r="F90" s="71">
        <v>5.2</v>
      </c>
      <c r="G90" s="196">
        <v>180</v>
      </c>
      <c r="H90" s="175">
        <v>12</v>
      </c>
      <c r="I90" s="197">
        <v>109</v>
      </c>
      <c r="J90" s="20">
        <f>I90*12</f>
        <v>1308</v>
      </c>
      <c r="K90" s="72"/>
      <c r="L90" s="57"/>
    </row>
    <row r="91" spans="2:23" s="58" customFormat="1" ht="28.5" customHeight="1" thickBot="1" x14ac:dyDescent="0.3">
      <c r="B91" s="67"/>
      <c r="C91" s="73" t="s">
        <v>35</v>
      </c>
      <c r="D91" s="74" t="s">
        <v>36</v>
      </c>
      <c r="E91" s="175">
        <v>0.5</v>
      </c>
      <c r="F91" s="198">
        <v>4.2</v>
      </c>
      <c r="G91" s="196">
        <v>180</v>
      </c>
      <c r="H91" s="175">
        <v>12</v>
      </c>
      <c r="I91" s="176">
        <v>114</v>
      </c>
      <c r="J91" s="199">
        <f t="shared" ref="J91:J101" si="5">I91*12</f>
        <v>1368</v>
      </c>
      <c r="K91" s="82"/>
      <c r="L91" s="57"/>
      <c r="M91" s="154"/>
    </row>
    <row r="92" spans="2:23" s="58" customFormat="1" ht="28.5" customHeight="1" thickBot="1" x14ac:dyDescent="0.3">
      <c r="B92" s="67"/>
      <c r="C92" s="75" t="s">
        <v>37</v>
      </c>
      <c r="D92" s="69" t="s">
        <v>38</v>
      </c>
      <c r="E92" s="175">
        <v>0.5</v>
      </c>
      <c r="F92" s="200">
        <v>4</v>
      </c>
      <c r="G92" s="196">
        <v>180</v>
      </c>
      <c r="H92" s="175">
        <v>12</v>
      </c>
      <c r="I92" s="176">
        <v>109</v>
      </c>
      <c r="J92" s="199">
        <f t="shared" si="5"/>
        <v>1308</v>
      </c>
      <c r="K92" s="82"/>
      <c r="L92" s="57"/>
      <c r="M92" s="154"/>
    </row>
    <row r="93" spans="2:23" s="58" customFormat="1" ht="28.5" customHeight="1" thickBot="1" x14ac:dyDescent="0.3">
      <c r="B93" s="77"/>
      <c r="C93" s="78" t="s">
        <v>39</v>
      </c>
      <c r="D93" s="79" t="s">
        <v>40</v>
      </c>
      <c r="E93" s="175">
        <v>0.5</v>
      </c>
      <c r="F93" s="200">
        <v>3.8</v>
      </c>
      <c r="G93" s="196">
        <v>180</v>
      </c>
      <c r="H93" s="175">
        <v>12</v>
      </c>
      <c r="I93" s="176">
        <v>117</v>
      </c>
      <c r="J93" s="199">
        <f t="shared" si="5"/>
        <v>1404</v>
      </c>
      <c r="K93" s="82"/>
      <c r="L93" s="57"/>
      <c r="M93" s="154"/>
    </row>
    <row r="94" spans="2:23" s="58" customFormat="1" ht="29.25" customHeight="1" thickBot="1" x14ac:dyDescent="0.3">
      <c r="B94" s="201"/>
      <c r="C94" s="202" t="s">
        <v>141</v>
      </c>
      <c r="D94" s="79" t="s">
        <v>124</v>
      </c>
      <c r="E94" s="175">
        <v>0.5</v>
      </c>
      <c r="F94" s="200">
        <v>5.5</v>
      </c>
      <c r="G94" s="196">
        <v>180</v>
      </c>
      <c r="H94" s="175">
        <v>12</v>
      </c>
      <c r="I94" s="176">
        <v>127</v>
      </c>
      <c r="J94" s="199">
        <f>I94*12</f>
        <v>1524</v>
      </c>
      <c r="K94" s="82"/>
      <c r="L94" s="57"/>
      <c r="M94" s="154"/>
      <c r="O94" s="203"/>
      <c r="P94" s="203"/>
      <c r="Q94" s="203"/>
      <c r="R94" s="203"/>
      <c r="S94" s="203"/>
      <c r="T94" s="203"/>
      <c r="U94" s="203"/>
      <c r="V94" s="203"/>
      <c r="W94" s="203"/>
    </row>
    <row r="95" spans="2:23" s="58" customFormat="1" ht="29.25" customHeight="1" thickBot="1" x14ac:dyDescent="0.3">
      <c r="B95" s="139"/>
      <c r="C95" s="204" t="s">
        <v>142</v>
      </c>
      <c r="D95" s="79" t="s">
        <v>143</v>
      </c>
      <c r="E95" s="175">
        <v>0.5</v>
      </c>
      <c r="F95" s="200">
        <v>6.8</v>
      </c>
      <c r="G95" s="196">
        <v>180</v>
      </c>
      <c r="H95" s="175">
        <v>12</v>
      </c>
      <c r="I95" s="176">
        <v>124</v>
      </c>
      <c r="J95" s="199">
        <f>I95*12</f>
        <v>1488</v>
      </c>
      <c r="K95" s="82"/>
      <c r="L95" s="57"/>
      <c r="M95" s="154"/>
      <c r="O95" s="203"/>
      <c r="P95" s="203"/>
      <c r="Q95" s="203"/>
      <c r="R95" s="203"/>
      <c r="S95" s="203"/>
      <c r="T95" s="203"/>
      <c r="U95" s="203"/>
      <c r="V95" s="203"/>
      <c r="W95" s="203"/>
    </row>
    <row r="96" spans="2:23" s="58" customFormat="1" ht="28.5" customHeight="1" thickBot="1" x14ac:dyDescent="0.3">
      <c r="B96" s="205"/>
      <c r="C96" s="78" t="s">
        <v>144</v>
      </c>
      <c r="D96" s="79" t="s">
        <v>145</v>
      </c>
      <c r="E96" s="175">
        <v>0.5</v>
      </c>
      <c r="F96" s="200">
        <v>11</v>
      </c>
      <c r="G96" s="196">
        <v>180</v>
      </c>
      <c r="H96" s="175">
        <v>12</v>
      </c>
      <c r="I96" s="176">
        <v>194</v>
      </c>
      <c r="J96" s="199">
        <f t="shared" si="5"/>
        <v>2328</v>
      </c>
      <c r="K96" s="82"/>
      <c r="L96" s="57"/>
      <c r="M96" s="154"/>
    </row>
    <row r="97" spans="2:15" s="58" customFormat="1" ht="28.5" customHeight="1" thickBot="1" x14ac:dyDescent="0.3">
      <c r="B97" s="132"/>
      <c r="C97" s="78" t="s">
        <v>146</v>
      </c>
      <c r="D97" s="79" t="s">
        <v>124</v>
      </c>
      <c r="E97" s="175">
        <v>0.5</v>
      </c>
      <c r="F97" s="200">
        <v>5.6</v>
      </c>
      <c r="G97" s="196">
        <v>180</v>
      </c>
      <c r="H97" s="175">
        <v>12</v>
      </c>
      <c r="I97" s="176">
        <v>164</v>
      </c>
      <c r="J97" s="199">
        <f t="shared" si="5"/>
        <v>1968</v>
      </c>
      <c r="K97" s="82"/>
      <c r="L97" s="57"/>
      <c r="M97" s="154"/>
    </row>
    <row r="98" spans="2:15" s="58" customFormat="1" ht="28.5" customHeight="1" thickBot="1" x14ac:dyDescent="0.3">
      <c r="B98" s="205"/>
      <c r="C98" s="68" t="s">
        <v>41</v>
      </c>
      <c r="D98" s="69" t="s">
        <v>42</v>
      </c>
      <c r="E98" s="175">
        <v>0.5</v>
      </c>
      <c r="F98" s="200">
        <v>5</v>
      </c>
      <c r="G98" s="196">
        <v>180</v>
      </c>
      <c r="H98" s="175">
        <v>12</v>
      </c>
      <c r="I98" s="176">
        <v>109</v>
      </c>
      <c r="J98" s="199">
        <f t="shared" si="5"/>
        <v>1308</v>
      </c>
      <c r="K98" s="82"/>
      <c r="L98" s="57"/>
      <c r="M98" s="154"/>
    </row>
    <row r="99" spans="2:15" s="58" customFormat="1" ht="28.5" customHeight="1" thickBot="1" x14ac:dyDescent="0.3">
      <c r="B99" s="132"/>
      <c r="C99" s="206" t="s">
        <v>147</v>
      </c>
      <c r="D99" s="69" t="s">
        <v>148</v>
      </c>
      <c r="E99" s="175">
        <v>0.5</v>
      </c>
      <c r="F99" s="200">
        <v>4.7</v>
      </c>
      <c r="G99" s="196">
        <v>180</v>
      </c>
      <c r="H99" s="175">
        <v>12</v>
      </c>
      <c r="I99" s="176">
        <v>109</v>
      </c>
      <c r="J99" s="199">
        <f t="shared" si="5"/>
        <v>1308</v>
      </c>
      <c r="K99" s="82"/>
      <c r="L99" s="57"/>
      <c r="M99" s="154"/>
    </row>
    <row r="100" spans="2:15" s="58" customFormat="1" ht="28.5" customHeight="1" thickBot="1" x14ac:dyDescent="0.3">
      <c r="B100" s="205"/>
      <c r="C100" s="84" t="s">
        <v>43</v>
      </c>
      <c r="D100" s="85" t="s">
        <v>44</v>
      </c>
      <c r="E100" s="183">
        <v>0.5</v>
      </c>
      <c r="F100" s="207">
        <v>6.1</v>
      </c>
      <c r="G100" s="208">
        <v>180</v>
      </c>
      <c r="H100" s="183">
        <v>12</v>
      </c>
      <c r="I100" s="184">
        <v>114</v>
      </c>
      <c r="J100" s="209">
        <f t="shared" si="5"/>
        <v>1368</v>
      </c>
      <c r="K100" s="82"/>
      <c r="L100" s="57"/>
      <c r="M100" s="154"/>
    </row>
    <row r="101" spans="2:15" s="58" customFormat="1" ht="28.5" customHeight="1" thickBot="1" x14ac:dyDescent="0.3">
      <c r="B101" s="132"/>
      <c r="C101" s="61" t="s">
        <v>47</v>
      </c>
      <c r="D101" s="210" t="s">
        <v>149</v>
      </c>
      <c r="E101" s="175">
        <v>0.5</v>
      </c>
      <c r="F101" s="200">
        <v>6.3</v>
      </c>
      <c r="G101" s="175">
        <v>180</v>
      </c>
      <c r="H101" s="175">
        <v>12</v>
      </c>
      <c r="I101" s="176">
        <v>124</v>
      </c>
      <c r="J101" s="199">
        <f t="shared" si="5"/>
        <v>1488</v>
      </c>
      <c r="K101" s="82"/>
      <c r="L101" s="57"/>
      <c r="M101" s="154"/>
    </row>
    <row r="102" spans="2:15" s="58" customFormat="1" ht="42" customHeight="1" thickBot="1" x14ac:dyDescent="0.3">
      <c r="B102" s="547" t="s">
        <v>150</v>
      </c>
      <c r="C102" s="548"/>
      <c r="D102" s="548"/>
      <c r="E102" s="548"/>
      <c r="F102" s="548"/>
      <c r="G102" s="548"/>
      <c r="H102" s="548"/>
      <c r="I102" s="548"/>
      <c r="J102" s="549"/>
      <c r="K102" s="82"/>
      <c r="L102" s="57"/>
      <c r="M102" s="211"/>
    </row>
    <row r="103" spans="2:15" s="58" customFormat="1" ht="28.5" customHeight="1" thickBot="1" x14ac:dyDescent="0.3">
      <c r="B103" s="180"/>
      <c r="C103" s="212" t="s">
        <v>151</v>
      </c>
      <c r="D103" s="213" t="s">
        <v>152</v>
      </c>
      <c r="E103" s="102">
        <v>0.5</v>
      </c>
      <c r="F103" s="214">
        <v>5</v>
      </c>
      <c r="G103" s="191">
        <v>180</v>
      </c>
      <c r="H103" s="215">
        <v>12</v>
      </c>
      <c r="I103" s="216">
        <v>139</v>
      </c>
      <c r="J103" s="217">
        <f t="shared" ref="J103:J109" si="6">I103*H103</f>
        <v>1668</v>
      </c>
      <c r="K103" s="82"/>
      <c r="L103" s="57"/>
      <c r="M103" s="218"/>
    </row>
    <row r="104" spans="2:15" s="58" customFormat="1" ht="28.5" customHeight="1" thickBot="1" x14ac:dyDescent="0.3">
      <c r="B104" s="172"/>
      <c r="C104" s="219" t="s">
        <v>153</v>
      </c>
      <c r="D104" s="220" t="s">
        <v>124</v>
      </c>
      <c r="E104" s="117">
        <v>0.5</v>
      </c>
      <c r="F104" s="221">
        <v>6.5</v>
      </c>
      <c r="G104" s="175">
        <v>180</v>
      </c>
      <c r="H104" s="222">
        <v>12</v>
      </c>
      <c r="I104" s="176">
        <v>144</v>
      </c>
      <c r="J104" s="199">
        <f t="shared" si="6"/>
        <v>1728</v>
      </c>
      <c r="K104" s="82"/>
      <c r="L104" s="57"/>
      <c r="M104" s="218"/>
      <c r="O104" s="223"/>
    </row>
    <row r="105" spans="2:15" s="58" customFormat="1" ht="28.5" customHeight="1" thickBot="1" x14ac:dyDescent="0.3">
      <c r="B105" s="172"/>
      <c r="C105" s="224" t="s">
        <v>154</v>
      </c>
      <c r="D105" s="225" t="s">
        <v>155</v>
      </c>
      <c r="E105" s="117">
        <v>0.5</v>
      </c>
      <c r="F105" s="221">
        <v>4.5</v>
      </c>
      <c r="G105" s="175">
        <v>180</v>
      </c>
      <c r="H105" s="222">
        <v>12</v>
      </c>
      <c r="I105" s="176">
        <v>124</v>
      </c>
      <c r="J105" s="199">
        <f t="shared" si="6"/>
        <v>1488</v>
      </c>
      <c r="K105" s="82"/>
      <c r="L105" s="57"/>
      <c r="M105" s="218"/>
      <c r="O105" s="223"/>
    </row>
    <row r="106" spans="2:15" s="58" customFormat="1" ht="28.5" customHeight="1" thickBot="1" x14ac:dyDescent="0.3">
      <c r="B106" s="172"/>
      <c r="C106" s="219" t="s">
        <v>156</v>
      </c>
      <c r="D106" s="225" t="s">
        <v>126</v>
      </c>
      <c r="E106" s="117">
        <v>0.5</v>
      </c>
      <c r="F106" s="221">
        <v>5</v>
      </c>
      <c r="G106" s="175">
        <v>180</v>
      </c>
      <c r="H106" s="222">
        <v>12</v>
      </c>
      <c r="I106" s="176">
        <v>129</v>
      </c>
      <c r="J106" s="199">
        <f t="shared" si="6"/>
        <v>1548</v>
      </c>
      <c r="K106" s="82"/>
      <c r="L106" s="57"/>
      <c r="M106" s="218"/>
    </row>
    <row r="107" spans="2:15" s="58" customFormat="1" ht="28.5" customHeight="1" thickBot="1" x14ac:dyDescent="0.3">
      <c r="B107" s="172"/>
      <c r="C107" s="226" t="s">
        <v>157</v>
      </c>
      <c r="D107" s="227" t="s">
        <v>158</v>
      </c>
      <c r="E107" s="117">
        <v>0.5</v>
      </c>
      <c r="F107" s="221">
        <v>5</v>
      </c>
      <c r="G107" s="175">
        <v>180</v>
      </c>
      <c r="H107" s="117">
        <v>12</v>
      </c>
      <c r="I107" s="176">
        <v>129</v>
      </c>
      <c r="J107" s="199">
        <f t="shared" si="6"/>
        <v>1548</v>
      </c>
      <c r="K107" s="82"/>
      <c r="L107" s="57"/>
      <c r="M107" s="218"/>
    </row>
    <row r="108" spans="2:15" s="58" customFormat="1" ht="28.5" customHeight="1" thickBot="1" x14ac:dyDescent="0.3">
      <c r="B108" s="172"/>
      <c r="C108" s="219" t="s">
        <v>159</v>
      </c>
      <c r="D108" s="227" t="s">
        <v>160</v>
      </c>
      <c r="E108" s="117">
        <v>0.5</v>
      </c>
      <c r="F108" s="221">
        <v>5.5</v>
      </c>
      <c r="G108" s="175">
        <v>180</v>
      </c>
      <c r="H108" s="117">
        <v>12</v>
      </c>
      <c r="I108" s="176">
        <v>134</v>
      </c>
      <c r="J108" s="199">
        <f t="shared" si="6"/>
        <v>1608</v>
      </c>
      <c r="K108" s="82"/>
      <c r="L108" s="57"/>
      <c r="M108" s="218"/>
    </row>
    <row r="109" spans="2:15" s="58" customFormat="1" ht="28.5" customHeight="1" thickBot="1" x14ac:dyDescent="0.3">
      <c r="B109" s="172"/>
      <c r="C109" s="226" t="s">
        <v>161</v>
      </c>
      <c r="D109" s="227" t="s">
        <v>162</v>
      </c>
      <c r="E109" s="117">
        <v>0.5</v>
      </c>
      <c r="F109" s="221">
        <v>5.3</v>
      </c>
      <c r="G109" s="175">
        <v>180</v>
      </c>
      <c r="H109" s="117">
        <v>12</v>
      </c>
      <c r="I109" s="176">
        <v>129</v>
      </c>
      <c r="J109" s="199">
        <f t="shared" si="6"/>
        <v>1548</v>
      </c>
      <c r="K109" s="82"/>
      <c r="L109" s="57"/>
      <c r="M109" s="218"/>
    </row>
    <row r="110" spans="2:15" s="58" customFormat="1" ht="39" customHeight="1" thickBot="1" x14ac:dyDescent="0.3">
      <c r="B110" s="541" t="s">
        <v>129</v>
      </c>
      <c r="C110" s="542"/>
      <c r="D110" s="542"/>
      <c r="E110" s="542"/>
      <c r="F110" s="542"/>
      <c r="G110" s="542"/>
      <c r="H110" s="542"/>
      <c r="I110" s="542"/>
      <c r="J110" s="543"/>
      <c r="K110" s="96"/>
      <c r="L110" s="57"/>
      <c r="M110" s="154"/>
    </row>
    <row r="111" spans="2:15" s="58" customFormat="1" ht="28.5" customHeight="1" thickBot="1" x14ac:dyDescent="0.3">
      <c r="B111" s="166"/>
      <c r="C111" s="167" t="s">
        <v>130</v>
      </c>
      <c r="D111" s="168" t="s">
        <v>131</v>
      </c>
      <c r="E111" s="108">
        <v>0.5</v>
      </c>
      <c r="F111" s="169">
        <v>5.5</v>
      </c>
      <c r="G111" s="169">
        <v>180</v>
      </c>
      <c r="H111" s="108">
        <v>20</v>
      </c>
      <c r="I111" s="228">
        <v>87</v>
      </c>
      <c r="J111" s="171">
        <f>I111*H111</f>
        <v>1740</v>
      </c>
      <c r="K111" s="185"/>
      <c r="L111" s="57"/>
      <c r="M111" s="154"/>
    </row>
    <row r="112" spans="2:15" s="58" customFormat="1" ht="28.5" customHeight="1" thickBot="1" x14ac:dyDescent="0.3">
      <c r="B112" s="172"/>
      <c r="C112" s="173" t="s">
        <v>130</v>
      </c>
      <c r="D112" s="174" t="s">
        <v>132</v>
      </c>
      <c r="E112" s="117">
        <v>0.5</v>
      </c>
      <c r="F112" s="175">
        <v>5.5</v>
      </c>
      <c r="G112" s="175">
        <v>180</v>
      </c>
      <c r="H112" s="117">
        <v>20</v>
      </c>
      <c r="I112" s="229">
        <v>87</v>
      </c>
      <c r="J112" s="136">
        <f>I112*H112</f>
        <v>1740</v>
      </c>
      <c r="K112" s="185"/>
      <c r="L112" s="57"/>
      <c r="M112" s="154"/>
    </row>
    <row r="113" spans="2:13" s="58" customFormat="1" ht="28.5" customHeight="1" thickBot="1" x14ac:dyDescent="0.3">
      <c r="B113" s="172"/>
      <c r="C113" s="173" t="s">
        <v>133</v>
      </c>
      <c r="D113" s="174" t="s">
        <v>134</v>
      </c>
      <c r="E113" s="117">
        <v>0.5</v>
      </c>
      <c r="F113" s="175">
        <v>5.5</v>
      </c>
      <c r="G113" s="175">
        <v>180</v>
      </c>
      <c r="H113" s="117">
        <v>20</v>
      </c>
      <c r="I113" s="229">
        <v>87</v>
      </c>
      <c r="J113" s="136">
        <f>I113*H113</f>
        <v>1740</v>
      </c>
      <c r="K113" s="185"/>
      <c r="L113" s="57"/>
      <c r="M113" s="154"/>
    </row>
    <row r="114" spans="2:13" s="58" customFormat="1" ht="28.5" customHeight="1" thickBot="1" x14ac:dyDescent="0.3">
      <c r="B114" s="172"/>
      <c r="C114" s="230" t="s">
        <v>130</v>
      </c>
      <c r="D114" s="174" t="s">
        <v>163</v>
      </c>
      <c r="E114" s="117">
        <v>0.5</v>
      </c>
      <c r="F114" s="175">
        <v>5.5</v>
      </c>
      <c r="G114" s="175">
        <v>180</v>
      </c>
      <c r="H114" s="117">
        <v>20</v>
      </c>
      <c r="I114" s="229">
        <v>87</v>
      </c>
      <c r="J114" s="136">
        <f>I114*H114</f>
        <v>1740</v>
      </c>
      <c r="K114" s="185"/>
      <c r="L114" s="57"/>
      <c r="M114" s="154"/>
    </row>
    <row r="115" spans="2:13" s="58" customFormat="1" ht="28.5" customHeight="1" thickBot="1" x14ac:dyDescent="0.3">
      <c r="B115" s="180"/>
      <c r="C115" s="231" t="s">
        <v>130</v>
      </c>
      <c r="D115" s="182" t="s">
        <v>136</v>
      </c>
      <c r="E115" s="117">
        <v>0.5</v>
      </c>
      <c r="F115" s="183">
        <v>5.5</v>
      </c>
      <c r="G115" s="183">
        <v>180</v>
      </c>
      <c r="H115" s="162">
        <v>20</v>
      </c>
      <c r="I115" s="229">
        <v>87</v>
      </c>
      <c r="J115" s="187">
        <f>I115*H115</f>
        <v>1740</v>
      </c>
      <c r="K115" s="185"/>
      <c r="L115" s="57"/>
      <c r="M115" s="154"/>
    </row>
    <row r="116" spans="2:13" ht="41.25" customHeight="1" thickBot="1" x14ac:dyDescent="0.25">
      <c r="B116" s="538" t="s">
        <v>164</v>
      </c>
      <c r="C116" s="539"/>
      <c r="D116" s="539"/>
      <c r="E116" s="539"/>
      <c r="F116" s="539"/>
      <c r="G116" s="539"/>
      <c r="H116" s="539"/>
      <c r="I116" s="539"/>
      <c r="J116" s="540"/>
      <c r="K116" s="185"/>
      <c r="L116" s="57"/>
    </row>
    <row r="117" spans="2:13" ht="28.5" customHeight="1" thickBot="1" x14ac:dyDescent="0.3">
      <c r="B117" s="90"/>
      <c r="C117" s="98" t="s">
        <v>52</v>
      </c>
      <c r="D117" s="111" t="s">
        <v>165</v>
      </c>
      <c r="E117" s="102">
        <v>0.5</v>
      </c>
      <c r="F117" s="100">
        <v>5</v>
      </c>
      <c r="G117" s="101">
        <v>180</v>
      </c>
      <c r="H117" s="102">
        <v>20</v>
      </c>
      <c r="I117" s="103">
        <v>117</v>
      </c>
      <c r="J117" s="232">
        <f>I117*20</f>
        <v>2340</v>
      </c>
      <c r="K117" s="96"/>
      <c r="L117" s="57"/>
    </row>
    <row r="118" spans="2:13" ht="28.5" customHeight="1" thickBot="1" x14ac:dyDescent="0.3">
      <c r="B118" s="132"/>
      <c r="C118" s="116" t="s">
        <v>57</v>
      </c>
      <c r="D118" s="111" t="s">
        <v>165</v>
      </c>
      <c r="E118" s="108">
        <v>0.5</v>
      </c>
      <c r="F118" s="76">
        <v>5</v>
      </c>
      <c r="G118" s="107">
        <v>180</v>
      </c>
      <c r="H118" s="108">
        <v>20</v>
      </c>
      <c r="I118" s="109">
        <v>123</v>
      </c>
      <c r="J118" s="171">
        <f>I118*20</f>
        <v>2460</v>
      </c>
      <c r="K118" s="96"/>
      <c r="L118" s="57"/>
    </row>
    <row r="119" spans="2:13" ht="28.5" customHeight="1" thickBot="1" x14ac:dyDescent="0.3">
      <c r="B119" s="90"/>
      <c r="C119" s="110" t="s">
        <v>52</v>
      </c>
      <c r="D119" s="35" t="s">
        <v>53</v>
      </c>
      <c r="E119" s="114">
        <v>0.75</v>
      </c>
      <c r="F119" s="112">
        <v>5.5</v>
      </c>
      <c r="G119" s="113">
        <v>180</v>
      </c>
      <c r="H119" s="114">
        <v>6</v>
      </c>
      <c r="I119" s="115">
        <v>195</v>
      </c>
      <c r="J119" s="136">
        <f>I119*6</f>
        <v>1170</v>
      </c>
      <c r="K119" s="96"/>
      <c r="L119" s="57"/>
    </row>
    <row r="120" spans="2:13" ht="28.5" customHeight="1" thickBot="1" x14ac:dyDescent="0.3">
      <c r="B120" s="132"/>
      <c r="C120" s="116" t="s">
        <v>57</v>
      </c>
      <c r="D120" s="35" t="s">
        <v>53</v>
      </c>
      <c r="E120" s="117">
        <v>0.75</v>
      </c>
      <c r="F120" s="76">
        <v>5.5</v>
      </c>
      <c r="G120" s="107">
        <v>180</v>
      </c>
      <c r="H120" s="117">
        <v>6</v>
      </c>
      <c r="I120" s="109">
        <v>220</v>
      </c>
      <c r="J120" s="136">
        <f>I120*6</f>
        <v>1320</v>
      </c>
      <c r="K120" s="96"/>
      <c r="L120" s="57"/>
    </row>
    <row r="121" spans="2:13" ht="28.5" customHeight="1" thickBot="1" x14ac:dyDescent="0.3">
      <c r="B121" s="139"/>
      <c r="C121" s="120" t="s">
        <v>52</v>
      </c>
      <c r="D121" s="111" t="s">
        <v>166</v>
      </c>
      <c r="E121" s="108">
        <v>0.75</v>
      </c>
      <c r="F121" s="233">
        <v>5.5</v>
      </c>
      <c r="G121" s="121">
        <v>180</v>
      </c>
      <c r="H121" s="108">
        <v>6</v>
      </c>
      <c r="I121" s="122">
        <v>195</v>
      </c>
      <c r="J121" s="171">
        <f>I121*6</f>
        <v>1170</v>
      </c>
      <c r="K121" s="96"/>
      <c r="L121" s="57"/>
    </row>
    <row r="122" spans="2:13" ht="28.5" customHeight="1" thickBot="1" x14ac:dyDescent="0.3">
      <c r="B122" s="132"/>
      <c r="C122" s="120" t="s">
        <v>52</v>
      </c>
      <c r="D122" s="111" t="s">
        <v>59</v>
      </c>
      <c r="E122" s="108">
        <v>0.75</v>
      </c>
      <c r="F122" s="76">
        <v>5.5</v>
      </c>
      <c r="G122" s="121">
        <v>180</v>
      </c>
      <c r="H122" s="108">
        <v>6</v>
      </c>
      <c r="I122" s="122">
        <v>195</v>
      </c>
      <c r="J122" s="171">
        <f>I122*6</f>
        <v>1170</v>
      </c>
      <c r="K122" s="96"/>
      <c r="L122" s="57"/>
    </row>
    <row r="123" spans="2:13" ht="42" customHeight="1" thickBot="1" x14ac:dyDescent="0.3">
      <c r="B123" s="532" t="s">
        <v>167</v>
      </c>
      <c r="C123" s="533"/>
      <c r="D123" s="533"/>
      <c r="E123" s="533"/>
      <c r="F123" s="533"/>
      <c r="G123" s="533"/>
      <c r="H123" s="533"/>
      <c r="I123" s="533"/>
      <c r="J123" s="534"/>
      <c r="K123" s="119"/>
      <c r="L123" s="57"/>
    </row>
    <row r="124" spans="2:13" s="58" customFormat="1" ht="33" customHeight="1" thickBot="1" x14ac:dyDescent="0.3">
      <c r="B124" s="172"/>
      <c r="C124" s="230" t="s">
        <v>168</v>
      </c>
      <c r="D124" s="174" t="s">
        <v>169</v>
      </c>
      <c r="E124" s="117">
        <v>0.5</v>
      </c>
      <c r="F124" s="175">
        <v>4.5</v>
      </c>
      <c r="G124" s="175">
        <v>365</v>
      </c>
      <c r="H124" s="117">
        <v>12</v>
      </c>
      <c r="I124" s="229">
        <v>114</v>
      </c>
      <c r="J124" s="136">
        <f>I124*H124</f>
        <v>1368</v>
      </c>
      <c r="K124" s="185"/>
      <c r="L124" s="57"/>
      <c r="M124" s="154"/>
    </row>
    <row r="125" spans="2:13" s="58" customFormat="1" ht="33" customHeight="1" thickBot="1" x14ac:dyDescent="0.3">
      <c r="B125" s="180"/>
      <c r="C125" s="231" t="s">
        <v>170</v>
      </c>
      <c r="D125" s="182" t="s">
        <v>28</v>
      </c>
      <c r="E125" s="117">
        <v>0.5</v>
      </c>
      <c r="F125" s="183">
        <v>4.5</v>
      </c>
      <c r="G125" s="175">
        <v>365</v>
      </c>
      <c r="H125" s="117">
        <v>12</v>
      </c>
      <c r="I125" s="229">
        <v>114</v>
      </c>
      <c r="J125" s="136">
        <f>I125*H125</f>
        <v>1368</v>
      </c>
      <c r="K125" s="185"/>
      <c r="L125" s="57"/>
      <c r="M125" s="154"/>
    </row>
    <row r="126" spans="2:13" s="58" customFormat="1" ht="33" customHeight="1" thickBot="1" x14ac:dyDescent="0.3">
      <c r="B126" s="172"/>
      <c r="C126" s="173" t="s">
        <v>171</v>
      </c>
      <c r="D126" s="174" t="s">
        <v>172</v>
      </c>
      <c r="E126" s="117">
        <v>0.5</v>
      </c>
      <c r="F126" s="175">
        <v>6</v>
      </c>
      <c r="G126" s="175">
        <v>365</v>
      </c>
      <c r="H126" s="117">
        <v>12</v>
      </c>
      <c r="I126" s="229">
        <v>119</v>
      </c>
      <c r="J126" s="136">
        <f>I126*H126</f>
        <v>1428</v>
      </c>
      <c r="K126" s="185"/>
      <c r="L126" s="57"/>
      <c r="M126" s="154"/>
    </row>
    <row r="127" spans="2:13" s="58" customFormat="1" ht="33" customHeight="1" thickBot="1" x14ac:dyDescent="0.3">
      <c r="B127" s="172"/>
      <c r="C127" s="173" t="s">
        <v>173</v>
      </c>
      <c r="D127" s="174" t="s">
        <v>152</v>
      </c>
      <c r="E127" s="117">
        <v>0.5</v>
      </c>
      <c r="F127" s="175">
        <v>5.4</v>
      </c>
      <c r="G127" s="175">
        <v>365</v>
      </c>
      <c r="H127" s="117">
        <v>12</v>
      </c>
      <c r="I127" s="229">
        <v>119</v>
      </c>
      <c r="J127" s="136">
        <f>I127*H127</f>
        <v>1428</v>
      </c>
      <c r="K127" s="185"/>
      <c r="L127" s="57"/>
      <c r="M127" s="154"/>
    </row>
    <row r="128" spans="2:13" s="58" customFormat="1" ht="33.75" customHeight="1" thickBot="1" x14ac:dyDescent="0.3">
      <c r="B128" s="172"/>
      <c r="C128" s="173" t="s">
        <v>174</v>
      </c>
      <c r="D128" s="174" t="s">
        <v>124</v>
      </c>
      <c r="E128" s="117">
        <v>0.5</v>
      </c>
      <c r="F128" s="175">
        <v>5.8</v>
      </c>
      <c r="G128" s="175">
        <v>365</v>
      </c>
      <c r="H128" s="117">
        <v>12</v>
      </c>
      <c r="I128" s="229">
        <v>119</v>
      </c>
      <c r="J128" s="136">
        <f>I128*H128</f>
        <v>1428</v>
      </c>
      <c r="K128" s="185"/>
      <c r="L128" s="57"/>
      <c r="M128" s="154"/>
    </row>
    <row r="129" spans="2:12" ht="28.5" customHeight="1" x14ac:dyDescent="0.25">
      <c r="B129" s="529"/>
      <c r="C129" s="234" t="s">
        <v>105</v>
      </c>
      <c r="D129" s="35" t="s">
        <v>106</v>
      </c>
      <c r="E129" s="175">
        <v>0.375</v>
      </c>
      <c r="F129" s="235">
        <v>7</v>
      </c>
      <c r="G129" s="236">
        <v>360</v>
      </c>
      <c r="H129" s="175">
        <v>12</v>
      </c>
      <c r="I129" s="237">
        <v>124</v>
      </c>
      <c r="J129" s="238">
        <f>I129*12</f>
        <v>1488</v>
      </c>
      <c r="K129" s="119"/>
      <c r="L129" s="57"/>
    </row>
    <row r="130" spans="2:12" ht="28.5" customHeight="1" thickBot="1" x14ac:dyDescent="0.3">
      <c r="B130" s="531"/>
      <c r="C130" s="234" t="s">
        <v>175</v>
      </c>
      <c r="D130" s="35" t="s">
        <v>106</v>
      </c>
      <c r="E130" s="175">
        <v>0.75</v>
      </c>
      <c r="F130" s="235">
        <v>7</v>
      </c>
      <c r="G130" s="236">
        <v>360</v>
      </c>
      <c r="H130" s="175">
        <v>6</v>
      </c>
      <c r="I130" s="237">
        <v>179</v>
      </c>
      <c r="J130" s="239">
        <f>I130*6</f>
        <v>1074</v>
      </c>
      <c r="K130" s="119"/>
      <c r="L130" s="57"/>
    </row>
    <row r="131" spans="2:12" ht="28.5" customHeight="1" x14ac:dyDescent="0.25">
      <c r="B131" s="529"/>
      <c r="C131" s="234" t="s">
        <v>107</v>
      </c>
      <c r="D131" s="174" t="s">
        <v>176</v>
      </c>
      <c r="E131" s="175">
        <v>0.375</v>
      </c>
      <c r="F131" s="235">
        <v>8</v>
      </c>
      <c r="G131" s="236">
        <v>360</v>
      </c>
      <c r="H131" s="175">
        <v>12</v>
      </c>
      <c r="I131" s="237">
        <v>124</v>
      </c>
      <c r="J131" s="239">
        <f>I131*12</f>
        <v>1488</v>
      </c>
      <c r="K131" s="119"/>
      <c r="L131" s="57"/>
    </row>
    <row r="132" spans="2:12" ht="28.5" customHeight="1" thickBot="1" x14ac:dyDescent="0.3">
      <c r="B132" s="530"/>
      <c r="C132" s="234" t="s">
        <v>107</v>
      </c>
      <c r="D132" s="174" t="s">
        <v>176</v>
      </c>
      <c r="E132" s="175">
        <v>0.75</v>
      </c>
      <c r="F132" s="235">
        <v>8</v>
      </c>
      <c r="G132" s="236">
        <v>360</v>
      </c>
      <c r="H132" s="175">
        <v>6</v>
      </c>
      <c r="I132" s="237">
        <v>179</v>
      </c>
      <c r="J132" s="239">
        <f>I132*6</f>
        <v>1074</v>
      </c>
      <c r="K132" s="119"/>
      <c r="L132" s="57"/>
    </row>
    <row r="133" spans="2:12" ht="28.5" customHeight="1" x14ac:dyDescent="0.25">
      <c r="B133" s="529"/>
      <c r="C133" s="234" t="s">
        <v>177</v>
      </c>
      <c r="D133" s="174" t="s">
        <v>40</v>
      </c>
      <c r="E133" s="175">
        <v>0.375</v>
      </c>
      <c r="F133" s="235">
        <v>6.3</v>
      </c>
      <c r="G133" s="236">
        <v>180</v>
      </c>
      <c r="H133" s="175">
        <v>12</v>
      </c>
      <c r="I133" s="237">
        <v>124</v>
      </c>
      <c r="J133" s="239">
        <f>I133*12</f>
        <v>1488</v>
      </c>
      <c r="K133" s="119"/>
      <c r="L133" s="57"/>
    </row>
    <row r="134" spans="2:12" ht="28.5" customHeight="1" thickBot="1" x14ac:dyDescent="0.3">
      <c r="B134" s="531"/>
      <c r="C134" s="234" t="s">
        <v>109</v>
      </c>
      <c r="D134" s="174" t="s">
        <v>40</v>
      </c>
      <c r="E134" s="175">
        <v>0.75</v>
      </c>
      <c r="F134" s="235">
        <v>6.3</v>
      </c>
      <c r="G134" s="236">
        <v>180</v>
      </c>
      <c r="H134" s="175">
        <v>6</v>
      </c>
      <c r="I134" s="237">
        <v>179</v>
      </c>
      <c r="J134" s="239">
        <f>I134*6</f>
        <v>1074</v>
      </c>
      <c r="K134" s="119"/>
      <c r="L134" s="57"/>
    </row>
    <row r="135" spans="2:12" ht="28.5" customHeight="1" x14ac:dyDescent="0.25">
      <c r="B135" s="529"/>
      <c r="C135" s="234" t="s">
        <v>178</v>
      </c>
      <c r="D135" s="174" t="s">
        <v>179</v>
      </c>
      <c r="E135" s="175">
        <v>0.375</v>
      </c>
      <c r="F135" s="235">
        <v>7.3</v>
      </c>
      <c r="G135" s="236">
        <v>360</v>
      </c>
      <c r="H135" s="175">
        <v>12</v>
      </c>
      <c r="I135" s="237">
        <v>124</v>
      </c>
      <c r="J135" s="240">
        <f>I135*12</f>
        <v>1488</v>
      </c>
      <c r="K135" s="119"/>
      <c r="L135" s="57"/>
    </row>
    <row r="136" spans="2:12" ht="28.5" customHeight="1" thickBot="1" x14ac:dyDescent="0.3">
      <c r="B136" s="530"/>
      <c r="C136" s="234" t="s">
        <v>178</v>
      </c>
      <c r="D136" s="174" t="s">
        <v>179</v>
      </c>
      <c r="E136" s="175">
        <v>0.75</v>
      </c>
      <c r="F136" s="235">
        <v>7.3</v>
      </c>
      <c r="G136" s="236">
        <v>360</v>
      </c>
      <c r="H136" s="175">
        <v>6</v>
      </c>
      <c r="I136" s="237">
        <v>179</v>
      </c>
      <c r="J136" s="199">
        <f>I136*6</f>
        <v>1074</v>
      </c>
      <c r="K136" s="119"/>
      <c r="L136" s="57"/>
    </row>
    <row r="137" spans="2:12" ht="28.5" customHeight="1" thickBot="1" x14ac:dyDescent="0.3">
      <c r="B137" s="241"/>
      <c r="C137" s="234" t="s">
        <v>180</v>
      </c>
      <c r="D137" s="174" t="s">
        <v>40</v>
      </c>
      <c r="E137" s="175">
        <v>0.75</v>
      </c>
      <c r="F137" s="235">
        <v>8</v>
      </c>
      <c r="G137" s="236">
        <v>360</v>
      </c>
      <c r="H137" s="175">
        <v>6</v>
      </c>
      <c r="I137" s="237">
        <v>179</v>
      </c>
      <c r="J137" s="199">
        <f>I137*6</f>
        <v>1074</v>
      </c>
      <c r="K137" s="119"/>
      <c r="L137" s="57"/>
    </row>
    <row r="138" spans="2:12" ht="28.5" customHeight="1" thickBot="1" x14ac:dyDescent="0.3">
      <c r="B138" s="241"/>
      <c r="C138" s="234" t="s">
        <v>111</v>
      </c>
      <c r="D138" s="174" t="s">
        <v>96</v>
      </c>
      <c r="E138" s="175">
        <v>0.75</v>
      </c>
      <c r="F138" s="235">
        <v>4.5</v>
      </c>
      <c r="G138" s="236">
        <v>360</v>
      </c>
      <c r="H138" s="175">
        <v>6</v>
      </c>
      <c r="I138" s="237">
        <v>179</v>
      </c>
      <c r="J138" s="240">
        <f>I138*12</f>
        <v>2148</v>
      </c>
      <c r="K138" s="119"/>
      <c r="L138" s="57"/>
    </row>
    <row r="139" spans="2:12" ht="28.5" customHeight="1" thickBot="1" x14ac:dyDescent="0.3">
      <c r="B139" s="241"/>
      <c r="C139" s="234" t="s">
        <v>181</v>
      </c>
      <c r="D139" s="174" t="s">
        <v>182</v>
      </c>
      <c r="E139" s="175">
        <v>0.75</v>
      </c>
      <c r="F139" s="235">
        <v>7.3</v>
      </c>
      <c r="G139" s="236">
        <v>360</v>
      </c>
      <c r="H139" s="175">
        <v>6</v>
      </c>
      <c r="I139" s="237">
        <v>179</v>
      </c>
      <c r="J139" s="199">
        <f t="shared" ref="J139:J144" si="7">I139*6</f>
        <v>1074</v>
      </c>
      <c r="K139" s="119"/>
      <c r="L139" s="57"/>
    </row>
    <row r="140" spans="2:12" ht="28.5" customHeight="1" thickBot="1" x14ac:dyDescent="0.3">
      <c r="B140" s="241"/>
      <c r="C140" s="234" t="s">
        <v>183</v>
      </c>
      <c r="D140" s="174" t="s">
        <v>162</v>
      </c>
      <c r="E140" s="175">
        <v>0.75</v>
      </c>
      <c r="F140" s="235">
        <v>6.3</v>
      </c>
      <c r="G140" s="236">
        <v>360</v>
      </c>
      <c r="H140" s="175">
        <v>6</v>
      </c>
      <c r="I140" s="237">
        <v>179</v>
      </c>
      <c r="J140" s="199">
        <f t="shared" si="7"/>
        <v>1074</v>
      </c>
      <c r="K140" s="119"/>
      <c r="L140" s="57"/>
    </row>
    <row r="141" spans="2:12" ht="28.5" customHeight="1" thickBot="1" x14ac:dyDescent="0.3">
      <c r="B141" s="241"/>
      <c r="C141" s="234" t="s">
        <v>184</v>
      </c>
      <c r="D141" s="174" t="s">
        <v>185</v>
      </c>
      <c r="E141" s="175">
        <v>0.375</v>
      </c>
      <c r="F141" s="235">
        <v>6</v>
      </c>
      <c r="G141" s="236">
        <v>360</v>
      </c>
      <c r="H141" s="175">
        <v>6</v>
      </c>
      <c r="I141" s="229">
        <v>124</v>
      </c>
      <c r="J141" s="199">
        <f t="shared" si="7"/>
        <v>744</v>
      </c>
      <c r="K141" s="119"/>
      <c r="L141" s="57"/>
    </row>
    <row r="142" spans="2:12" ht="28.5" customHeight="1" thickBot="1" x14ac:dyDescent="0.3">
      <c r="B142" s="241"/>
      <c r="C142" s="234" t="s">
        <v>186</v>
      </c>
      <c r="D142" s="174" t="s">
        <v>187</v>
      </c>
      <c r="E142" s="175">
        <v>0.75</v>
      </c>
      <c r="F142" s="235">
        <v>4.7</v>
      </c>
      <c r="G142" s="236">
        <v>360</v>
      </c>
      <c r="H142" s="175">
        <v>6</v>
      </c>
      <c r="I142" s="237">
        <v>198</v>
      </c>
      <c r="J142" s="239">
        <f t="shared" si="7"/>
        <v>1188</v>
      </c>
      <c r="K142" s="119"/>
      <c r="L142" s="57"/>
    </row>
    <row r="143" spans="2:12" ht="28.5" customHeight="1" thickBot="1" x14ac:dyDescent="0.3">
      <c r="B143" s="241"/>
      <c r="C143" s="234" t="s">
        <v>112</v>
      </c>
      <c r="D143" s="174" t="s">
        <v>188</v>
      </c>
      <c r="E143" s="175">
        <v>0.33</v>
      </c>
      <c r="F143" s="235">
        <v>4.7</v>
      </c>
      <c r="G143" s="236">
        <v>360</v>
      </c>
      <c r="H143" s="175">
        <v>6</v>
      </c>
      <c r="I143" s="237">
        <v>107</v>
      </c>
      <c r="J143" s="239">
        <f t="shared" si="7"/>
        <v>642</v>
      </c>
      <c r="K143" s="119"/>
      <c r="L143" s="57"/>
    </row>
    <row r="144" spans="2:12" ht="28.5" customHeight="1" thickBot="1" x14ac:dyDescent="0.3">
      <c r="B144" s="241"/>
      <c r="C144" s="234" t="s">
        <v>112</v>
      </c>
      <c r="D144" s="174" t="s">
        <v>188</v>
      </c>
      <c r="E144" s="175">
        <v>0.75</v>
      </c>
      <c r="F144" s="235">
        <v>4.7</v>
      </c>
      <c r="G144" s="236">
        <v>360</v>
      </c>
      <c r="H144" s="175">
        <v>6</v>
      </c>
      <c r="I144" s="237">
        <v>179</v>
      </c>
      <c r="J144" s="239">
        <f t="shared" si="7"/>
        <v>1074</v>
      </c>
      <c r="K144" s="119"/>
      <c r="L144" s="57"/>
    </row>
    <row r="145" spans="1:13" ht="28.5" customHeight="1" x14ac:dyDescent="0.25">
      <c r="B145" s="530"/>
      <c r="C145" s="234" t="s">
        <v>114</v>
      </c>
      <c r="D145" s="174" t="s">
        <v>115</v>
      </c>
      <c r="E145" s="175">
        <v>0.33</v>
      </c>
      <c r="F145" s="235">
        <v>4.7</v>
      </c>
      <c r="G145" s="236">
        <v>180</v>
      </c>
      <c r="H145" s="175">
        <v>12</v>
      </c>
      <c r="I145" s="237">
        <v>107</v>
      </c>
      <c r="J145" s="239">
        <f>I145*12</f>
        <v>1284</v>
      </c>
      <c r="K145" s="119"/>
      <c r="L145" s="57"/>
    </row>
    <row r="146" spans="1:13" s="58" customFormat="1" ht="28.5" customHeight="1" thickBot="1" x14ac:dyDescent="0.3">
      <c r="A146" s="1"/>
      <c r="B146" s="531"/>
      <c r="C146" s="242" t="s">
        <v>114</v>
      </c>
      <c r="D146" s="243" t="s">
        <v>115</v>
      </c>
      <c r="E146" s="244">
        <v>0.75</v>
      </c>
      <c r="F146" s="245">
        <v>4.7</v>
      </c>
      <c r="G146" s="246">
        <v>180</v>
      </c>
      <c r="H146" s="244">
        <v>6</v>
      </c>
      <c r="I146" s="247">
        <v>179</v>
      </c>
      <c r="J146" s="248">
        <f>I146*6</f>
        <v>1074</v>
      </c>
      <c r="K146" s="119"/>
      <c r="L146" s="57"/>
      <c r="M146" s="154"/>
    </row>
    <row r="147" spans="1:13" s="58" customFormat="1" ht="42" customHeight="1" thickBot="1" x14ac:dyDescent="0.3">
      <c r="B147" s="532" t="s">
        <v>189</v>
      </c>
      <c r="C147" s="533"/>
      <c r="D147" s="533"/>
      <c r="E147" s="533"/>
      <c r="F147" s="533"/>
      <c r="G147" s="533"/>
      <c r="H147" s="533"/>
      <c r="I147" s="533"/>
      <c r="J147" s="534"/>
      <c r="K147" s="185"/>
      <c r="L147" s="57"/>
      <c r="M147" s="154"/>
    </row>
    <row r="148" spans="1:13" s="58" customFormat="1" ht="29.25" customHeight="1" thickBot="1" x14ac:dyDescent="0.3">
      <c r="B148" s="166"/>
      <c r="C148" s="224" t="s">
        <v>190</v>
      </c>
      <c r="D148" s="249" t="s">
        <v>191</v>
      </c>
      <c r="E148" s="183">
        <v>0.5</v>
      </c>
      <c r="F148" s="250">
        <v>4.5</v>
      </c>
      <c r="G148" s="251">
        <v>240</v>
      </c>
      <c r="H148" s="183">
        <v>12</v>
      </c>
      <c r="I148" s="252">
        <v>104</v>
      </c>
      <c r="J148" s="240">
        <f t="shared" ref="J148:J166" si="8">I148*12</f>
        <v>1248</v>
      </c>
      <c r="K148" s="82"/>
      <c r="L148" s="57"/>
      <c r="M148" s="154"/>
    </row>
    <row r="149" spans="1:13" s="58" customFormat="1" ht="29.25" customHeight="1" thickBot="1" x14ac:dyDescent="0.3">
      <c r="B149" s="172"/>
      <c r="C149" s="224" t="s">
        <v>192</v>
      </c>
      <c r="D149" s="253" t="s">
        <v>179</v>
      </c>
      <c r="E149" s="175">
        <v>0.5</v>
      </c>
      <c r="F149" s="254">
        <v>6.5</v>
      </c>
      <c r="G149" s="255">
        <v>240</v>
      </c>
      <c r="H149" s="175">
        <v>12</v>
      </c>
      <c r="I149" s="237">
        <v>124</v>
      </c>
      <c r="J149" s="199">
        <f t="shared" si="8"/>
        <v>1488</v>
      </c>
      <c r="K149" s="82"/>
      <c r="L149" s="57"/>
      <c r="M149" s="154"/>
    </row>
    <row r="150" spans="1:13" s="58" customFormat="1" ht="29.25" customHeight="1" thickBot="1" x14ac:dyDescent="0.3">
      <c r="B150" s="166"/>
      <c r="C150" s="256" t="s">
        <v>193</v>
      </c>
      <c r="D150" s="253" t="s">
        <v>89</v>
      </c>
      <c r="E150" s="183">
        <v>0.5</v>
      </c>
      <c r="F150" s="257">
        <v>4.8</v>
      </c>
      <c r="G150" s="258">
        <v>240</v>
      </c>
      <c r="H150" s="183">
        <v>12</v>
      </c>
      <c r="I150" s="259">
        <v>128</v>
      </c>
      <c r="J150" s="239">
        <f t="shared" si="8"/>
        <v>1536</v>
      </c>
      <c r="K150" s="82"/>
      <c r="L150" s="57"/>
      <c r="M150" s="154"/>
    </row>
    <row r="151" spans="1:13" s="58" customFormat="1" ht="29.25" customHeight="1" thickBot="1" x14ac:dyDescent="0.3">
      <c r="B151" s="260"/>
      <c r="C151" s="261" t="s">
        <v>82</v>
      </c>
      <c r="D151" s="249" t="s">
        <v>83</v>
      </c>
      <c r="E151" s="175">
        <v>0.5</v>
      </c>
      <c r="F151" s="37">
        <v>4.5</v>
      </c>
      <c r="G151" s="251">
        <v>240</v>
      </c>
      <c r="H151" s="175">
        <v>12</v>
      </c>
      <c r="I151" s="46">
        <v>128</v>
      </c>
      <c r="J151" s="239">
        <f t="shared" si="8"/>
        <v>1536</v>
      </c>
      <c r="K151" s="82"/>
      <c r="L151" s="57"/>
      <c r="M151" s="154"/>
    </row>
    <row r="152" spans="1:13" s="58" customFormat="1" ht="29.25" customHeight="1" thickBot="1" x14ac:dyDescent="0.3">
      <c r="B152" s="172"/>
      <c r="C152" s="261" t="s">
        <v>84</v>
      </c>
      <c r="D152" s="249" t="s">
        <v>21</v>
      </c>
      <c r="E152" s="183">
        <v>0.5</v>
      </c>
      <c r="F152" s="37">
        <v>5</v>
      </c>
      <c r="G152" s="255">
        <v>240</v>
      </c>
      <c r="H152" s="183">
        <v>12</v>
      </c>
      <c r="I152" s="46">
        <v>128</v>
      </c>
      <c r="J152" s="239">
        <f t="shared" si="8"/>
        <v>1536</v>
      </c>
      <c r="K152" s="82"/>
      <c r="L152" s="57"/>
      <c r="M152" s="154"/>
    </row>
    <row r="153" spans="1:13" s="58" customFormat="1" ht="29.25" customHeight="1" thickBot="1" x14ac:dyDescent="0.3">
      <c r="B153" s="166"/>
      <c r="C153" s="261" t="s">
        <v>194</v>
      </c>
      <c r="D153" s="249" t="s">
        <v>195</v>
      </c>
      <c r="E153" s="183">
        <v>0.5</v>
      </c>
      <c r="F153" s="37">
        <v>5</v>
      </c>
      <c r="G153" s="251">
        <v>240</v>
      </c>
      <c r="H153" s="183">
        <v>12</v>
      </c>
      <c r="I153" s="259">
        <v>134</v>
      </c>
      <c r="J153" s="239">
        <f t="shared" si="8"/>
        <v>1608</v>
      </c>
      <c r="K153" s="82"/>
      <c r="L153" s="57"/>
      <c r="M153" s="154"/>
    </row>
    <row r="154" spans="1:13" s="58" customFormat="1" ht="29.25" customHeight="1" thickBot="1" x14ac:dyDescent="0.3">
      <c r="B154" s="166"/>
      <c r="C154" s="261" t="s">
        <v>196</v>
      </c>
      <c r="D154" s="249" t="s">
        <v>197</v>
      </c>
      <c r="E154" s="183">
        <v>0.5</v>
      </c>
      <c r="F154" s="37">
        <v>4.9000000000000004</v>
      </c>
      <c r="G154" s="251">
        <v>240</v>
      </c>
      <c r="H154" s="183">
        <v>12</v>
      </c>
      <c r="I154" s="259">
        <v>134</v>
      </c>
      <c r="J154" s="239">
        <f t="shared" si="8"/>
        <v>1608</v>
      </c>
      <c r="K154" s="82"/>
      <c r="L154" s="57"/>
      <c r="M154" s="154"/>
    </row>
    <row r="155" spans="1:13" s="58" customFormat="1" ht="29.25" customHeight="1" thickBot="1" x14ac:dyDescent="0.3">
      <c r="B155" s="166"/>
      <c r="C155" s="262" t="s">
        <v>198</v>
      </c>
      <c r="D155" s="253" t="s">
        <v>199</v>
      </c>
      <c r="E155" s="183">
        <v>0.5</v>
      </c>
      <c r="F155" s="257">
        <v>4</v>
      </c>
      <c r="G155" s="258">
        <v>120</v>
      </c>
      <c r="H155" s="183">
        <v>12</v>
      </c>
      <c r="I155" s="259">
        <v>144</v>
      </c>
      <c r="J155" s="239">
        <f t="shared" si="8"/>
        <v>1728</v>
      </c>
      <c r="K155" s="82"/>
      <c r="L155" s="57"/>
      <c r="M155" s="154"/>
    </row>
    <row r="156" spans="1:13" s="58" customFormat="1" ht="29.25" customHeight="1" thickBot="1" x14ac:dyDescent="0.3">
      <c r="B156" s="172"/>
      <c r="C156" s="261" t="s">
        <v>80</v>
      </c>
      <c r="D156" s="249" t="s">
        <v>81</v>
      </c>
      <c r="E156" s="183">
        <v>0.5</v>
      </c>
      <c r="F156" s="37">
        <v>7</v>
      </c>
      <c r="G156" s="255">
        <v>240</v>
      </c>
      <c r="H156" s="183">
        <v>12</v>
      </c>
      <c r="I156" s="46">
        <v>128</v>
      </c>
      <c r="J156" s="239">
        <f t="shared" si="8"/>
        <v>1536</v>
      </c>
      <c r="K156" s="82"/>
      <c r="L156" s="57"/>
      <c r="M156" s="154"/>
    </row>
    <row r="157" spans="1:13" s="58" customFormat="1" ht="28.5" customHeight="1" x14ac:dyDescent="0.25">
      <c r="B157" s="263"/>
      <c r="C157" s="264" t="s">
        <v>200</v>
      </c>
      <c r="D157" s="265" t="s">
        <v>201</v>
      </c>
      <c r="E157" s="183">
        <v>0.5</v>
      </c>
      <c r="F157" s="266">
        <v>11</v>
      </c>
      <c r="G157" s="251">
        <v>240</v>
      </c>
      <c r="H157" s="183">
        <v>12</v>
      </c>
      <c r="I157" s="267">
        <v>168</v>
      </c>
      <c r="J157" s="240">
        <f t="shared" si="8"/>
        <v>2016</v>
      </c>
      <c r="K157" s="82"/>
      <c r="L157" s="57"/>
      <c r="M157" s="154"/>
    </row>
    <row r="158" spans="1:13" s="58" customFormat="1" ht="29.25" customHeight="1" thickBot="1" x14ac:dyDescent="0.3">
      <c r="B158" s="166"/>
      <c r="C158" s="261" t="s">
        <v>86</v>
      </c>
      <c r="D158" s="249" t="s">
        <v>87</v>
      </c>
      <c r="E158" s="175">
        <v>0.5</v>
      </c>
      <c r="F158" s="37">
        <v>5</v>
      </c>
      <c r="G158" s="255">
        <v>240</v>
      </c>
      <c r="H158" s="175">
        <v>12</v>
      </c>
      <c r="I158" s="46">
        <v>128</v>
      </c>
      <c r="J158" s="239">
        <f t="shared" si="8"/>
        <v>1536</v>
      </c>
      <c r="K158" s="82"/>
      <c r="L158" s="57"/>
      <c r="M158" s="154"/>
    </row>
    <row r="159" spans="1:13" s="58" customFormat="1" ht="29.25" customHeight="1" thickBot="1" x14ac:dyDescent="0.3">
      <c r="B159" s="172"/>
      <c r="C159" s="219" t="s">
        <v>202</v>
      </c>
      <c r="D159" s="249" t="s">
        <v>203</v>
      </c>
      <c r="E159" s="183">
        <v>0.5</v>
      </c>
      <c r="F159" s="254">
        <v>7</v>
      </c>
      <c r="G159" s="251">
        <v>240</v>
      </c>
      <c r="H159" s="183">
        <v>12</v>
      </c>
      <c r="I159" s="237">
        <v>139</v>
      </c>
      <c r="J159" s="199">
        <f t="shared" si="8"/>
        <v>1668</v>
      </c>
      <c r="K159" s="82"/>
      <c r="L159" s="57"/>
      <c r="M159" s="154"/>
    </row>
    <row r="160" spans="1:13" s="58" customFormat="1" ht="29.25" customHeight="1" thickBot="1" x14ac:dyDescent="0.3">
      <c r="B160" s="172"/>
      <c r="C160" s="261" t="s">
        <v>204</v>
      </c>
      <c r="D160" s="249" t="s">
        <v>205</v>
      </c>
      <c r="E160" s="175">
        <v>0.5</v>
      </c>
      <c r="F160" s="257">
        <v>4.5</v>
      </c>
      <c r="G160" s="255">
        <v>240</v>
      </c>
      <c r="H160" s="175">
        <v>12</v>
      </c>
      <c r="I160" s="259">
        <v>128</v>
      </c>
      <c r="J160" s="239">
        <f t="shared" si="8"/>
        <v>1536</v>
      </c>
      <c r="K160" s="82"/>
      <c r="L160" s="57"/>
      <c r="M160" s="154"/>
    </row>
    <row r="161" spans="1:13" s="58" customFormat="1" ht="29.25" customHeight="1" thickBot="1" x14ac:dyDescent="0.3">
      <c r="B161" s="166"/>
      <c r="C161" s="224" t="s">
        <v>78</v>
      </c>
      <c r="D161" s="253" t="s">
        <v>42</v>
      </c>
      <c r="E161" s="183">
        <v>0.5</v>
      </c>
      <c r="F161" s="257">
        <v>5.5</v>
      </c>
      <c r="G161" s="268">
        <v>240</v>
      </c>
      <c r="H161" s="183">
        <v>12</v>
      </c>
      <c r="I161" s="259">
        <v>128</v>
      </c>
      <c r="J161" s="239">
        <f t="shared" si="8"/>
        <v>1536</v>
      </c>
      <c r="K161" s="82"/>
      <c r="L161" s="57"/>
      <c r="M161" s="154"/>
    </row>
    <row r="162" spans="1:13" s="58" customFormat="1" ht="29.25" customHeight="1" x14ac:dyDescent="0.25">
      <c r="B162" s="260"/>
      <c r="C162" s="261" t="s">
        <v>79</v>
      </c>
      <c r="D162" s="249" t="s">
        <v>44</v>
      </c>
      <c r="E162" s="175">
        <v>0.5</v>
      </c>
      <c r="F162" s="37">
        <v>6.5</v>
      </c>
      <c r="G162" s="251">
        <v>240</v>
      </c>
      <c r="H162" s="175">
        <v>12</v>
      </c>
      <c r="I162" s="46">
        <v>128</v>
      </c>
      <c r="J162" s="239">
        <f t="shared" si="8"/>
        <v>1536</v>
      </c>
      <c r="K162" s="82"/>
      <c r="L162" s="57"/>
      <c r="M162" s="154"/>
    </row>
    <row r="163" spans="1:13" s="58" customFormat="1" ht="29.25" customHeight="1" thickBot="1" x14ac:dyDescent="0.3">
      <c r="B163" s="166"/>
      <c r="C163" s="262" t="s">
        <v>206</v>
      </c>
      <c r="D163" s="253" t="s">
        <v>124</v>
      </c>
      <c r="E163" s="183">
        <v>0.5</v>
      </c>
      <c r="F163" s="257">
        <v>7</v>
      </c>
      <c r="G163" s="258">
        <v>240</v>
      </c>
      <c r="H163" s="183">
        <v>12</v>
      </c>
      <c r="I163" s="259">
        <v>139</v>
      </c>
      <c r="J163" s="239">
        <f t="shared" si="8"/>
        <v>1668</v>
      </c>
      <c r="K163" s="82"/>
      <c r="L163" s="57"/>
      <c r="M163" s="154"/>
    </row>
    <row r="164" spans="1:13" s="58" customFormat="1" ht="29.25" customHeight="1" thickBot="1" x14ac:dyDescent="0.3">
      <c r="B164" s="166"/>
      <c r="C164" s="261" t="s">
        <v>207</v>
      </c>
      <c r="D164" s="249" t="s">
        <v>208</v>
      </c>
      <c r="E164" s="175">
        <v>0.5</v>
      </c>
      <c r="F164" s="37">
        <v>5</v>
      </c>
      <c r="G164" s="255">
        <v>240</v>
      </c>
      <c r="H164" s="175">
        <v>12</v>
      </c>
      <c r="I164" s="259">
        <v>134</v>
      </c>
      <c r="J164" s="239">
        <f t="shared" si="8"/>
        <v>1608</v>
      </c>
      <c r="K164" s="82"/>
      <c r="L164" s="57"/>
      <c r="M164" s="154"/>
    </row>
    <row r="165" spans="1:13" s="58" customFormat="1" ht="29.25" customHeight="1" thickBot="1" x14ac:dyDescent="0.3">
      <c r="B165" s="166"/>
      <c r="C165" s="262" t="s">
        <v>209</v>
      </c>
      <c r="D165" s="253" t="s">
        <v>50</v>
      </c>
      <c r="E165" s="183">
        <v>0.375</v>
      </c>
      <c r="F165" s="257">
        <v>8.5</v>
      </c>
      <c r="G165" s="258">
        <v>365</v>
      </c>
      <c r="H165" s="183">
        <v>12</v>
      </c>
      <c r="I165" s="259">
        <v>139</v>
      </c>
      <c r="J165" s="239">
        <f>I165*12</f>
        <v>1668</v>
      </c>
      <c r="K165" s="82"/>
      <c r="L165" s="57"/>
      <c r="M165" s="154"/>
    </row>
    <row r="166" spans="1:13" s="58" customFormat="1" ht="28.5" customHeight="1" thickBot="1" x14ac:dyDescent="0.3">
      <c r="B166" s="260"/>
      <c r="C166" s="264" t="s">
        <v>210</v>
      </c>
      <c r="D166" s="265" t="s">
        <v>50</v>
      </c>
      <c r="E166" s="183">
        <v>0.375</v>
      </c>
      <c r="F166" s="266">
        <v>11</v>
      </c>
      <c r="G166" s="269">
        <v>240</v>
      </c>
      <c r="H166" s="183">
        <v>12</v>
      </c>
      <c r="I166" s="267">
        <v>168</v>
      </c>
      <c r="J166" s="270">
        <f t="shared" si="8"/>
        <v>2016</v>
      </c>
      <c r="K166" s="82"/>
      <c r="L166" s="57"/>
      <c r="M166" s="154"/>
    </row>
    <row r="167" spans="1:13" s="58" customFormat="1" ht="36" customHeight="1" thickBot="1" x14ac:dyDescent="0.3">
      <c r="B167" s="535" t="s">
        <v>211</v>
      </c>
      <c r="C167" s="536"/>
      <c r="D167" s="536"/>
      <c r="E167" s="536"/>
      <c r="F167" s="536"/>
      <c r="G167" s="536"/>
      <c r="H167" s="536"/>
      <c r="I167" s="536"/>
      <c r="J167" s="537"/>
      <c r="K167" s="82"/>
      <c r="L167" s="57"/>
      <c r="M167" s="154"/>
    </row>
    <row r="168" spans="1:13" s="58" customFormat="1" ht="28.5" customHeight="1" thickBot="1" x14ac:dyDescent="0.3">
      <c r="B168" s="271"/>
      <c r="C168" s="272" t="s">
        <v>212</v>
      </c>
      <c r="D168" s="273" t="s">
        <v>32</v>
      </c>
      <c r="E168" s="108">
        <v>0.5</v>
      </c>
      <c r="F168" s="274">
        <v>4.5</v>
      </c>
      <c r="G168" s="275">
        <v>120</v>
      </c>
      <c r="H168" s="108">
        <v>20</v>
      </c>
      <c r="I168" s="276">
        <v>89</v>
      </c>
      <c r="J168" s="277">
        <f>I168*20</f>
        <v>1780</v>
      </c>
      <c r="K168" s="82"/>
      <c r="L168" s="57"/>
      <c r="M168" s="154"/>
    </row>
    <row r="169" spans="1:13" s="58" customFormat="1" ht="28.5" customHeight="1" thickBot="1" x14ac:dyDescent="0.3">
      <c r="B169" s="172"/>
      <c r="C169" s="179" t="s">
        <v>213</v>
      </c>
      <c r="D169" s="278" t="s">
        <v>214</v>
      </c>
      <c r="E169" s="108">
        <v>0.5</v>
      </c>
      <c r="F169" s="175">
        <v>0</v>
      </c>
      <c r="G169" s="279">
        <v>180</v>
      </c>
      <c r="H169" s="108">
        <v>20</v>
      </c>
      <c r="I169" s="280">
        <v>79</v>
      </c>
      <c r="J169" s="281">
        <f>I169*20</f>
        <v>1580</v>
      </c>
      <c r="K169" s="82"/>
      <c r="L169" s="57"/>
      <c r="M169" s="154"/>
    </row>
    <row r="170" spans="1:13" s="58" customFormat="1" ht="28.5" customHeight="1" thickBot="1" x14ac:dyDescent="0.3">
      <c r="B170" s="172"/>
      <c r="C170" s="282" t="s">
        <v>215</v>
      </c>
      <c r="D170" s="168" t="s">
        <v>216</v>
      </c>
      <c r="E170" s="108">
        <v>0.5</v>
      </c>
      <c r="F170" s="283">
        <v>4</v>
      </c>
      <c r="G170" s="169">
        <v>180</v>
      </c>
      <c r="H170" s="108">
        <v>20</v>
      </c>
      <c r="I170" s="170">
        <v>84</v>
      </c>
      <c r="J170" s="209">
        <f>I170*20</f>
        <v>1680</v>
      </c>
      <c r="K170" s="82"/>
      <c r="L170" s="57"/>
      <c r="M170" s="284"/>
    </row>
    <row r="171" spans="1:13" ht="28.5" customHeight="1" thickBot="1" x14ac:dyDescent="0.25">
      <c r="A171" s="58"/>
      <c r="B171" s="166"/>
      <c r="C171" s="285" t="s">
        <v>217</v>
      </c>
      <c r="D171" s="243" t="s">
        <v>218</v>
      </c>
      <c r="E171" s="286">
        <v>0.5</v>
      </c>
      <c r="F171" s="244">
        <v>3.5</v>
      </c>
      <c r="G171" s="244">
        <v>180</v>
      </c>
      <c r="H171" s="286">
        <v>20</v>
      </c>
      <c r="I171" s="287">
        <v>89</v>
      </c>
      <c r="J171" s="288">
        <f>I171*20</f>
        <v>1780</v>
      </c>
      <c r="K171" s="82"/>
      <c r="L171" s="57"/>
      <c r="M171" s="289"/>
    </row>
    <row r="172" spans="1:13" ht="36" customHeight="1" thickBot="1" x14ac:dyDescent="0.3">
      <c r="B172" s="526" t="s">
        <v>219</v>
      </c>
      <c r="C172" s="527"/>
      <c r="D172" s="527"/>
      <c r="E172" s="527"/>
      <c r="F172" s="527"/>
      <c r="G172" s="527"/>
      <c r="H172" s="527"/>
      <c r="I172" s="527"/>
      <c r="J172" s="528"/>
      <c r="K172" s="96"/>
      <c r="L172" s="57"/>
      <c r="M172" s="289"/>
    </row>
    <row r="173" spans="1:13" ht="28.5" customHeight="1" thickBot="1" x14ac:dyDescent="0.3">
      <c r="B173" s="290"/>
      <c r="C173" s="291" t="s">
        <v>220</v>
      </c>
      <c r="D173" s="292" t="s">
        <v>12</v>
      </c>
      <c r="E173" s="293">
        <v>0.5</v>
      </c>
      <c r="F173" s="214">
        <v>4.5</v>
      </c>
      <c r="G173" s="294">
        <v>180</v>
      </c>
      <c r="H173" s="102">
        <v>20</v>
      </c>
      <c r="I173" s="295">
        <v>79</v>
      </c>
      <c r="J173" s="217">
        <f>I173*H173</f>
        <v>1580</v>
      </c>
      <c r="K173" s="119"/>
      <c r="L173" s="57"/>
      <c r="M173" s="289"/>
    </row>
    <row r="174" spans="1:13" ht="28.5" customHeight="1" thickBot="1" x14ac:dyDescent="0.3">
      <c r="B174" s="172"/>
      <c r="C174" s="179" t="s">
        <v>221</v>
      </c>
      <c r="D174" s="278" t="s">
        <v>17</v>
      </c>
      <c r="E174" s="296">
        <v>0.5</v>
      </c>
      <c r="F174" s="221">
        <v>4</v>
      </c>
      <c r="G174" s="279">
        <v>180</v>
      </c>
      <c r="H174" s="108">
        <v>20</v>
      </c>
      <c r="I174" s="176">
        <v>79</v>
      </c>
      <c r="J174" s="199">
        <f>I174*H174</f>
        <v>1580</v>
      </c>
      <c r="K174" s="119"/>
      <c r="L174" s="57"/>
      <c r="M174" s="289"/>
    </row>
    <row r="175" spans="1:13" ht="28.5" customHeight="1" thickBot="1" x14ac:dyDescent="0.3">
      <c r="B175" s="172"/>
      <c r="C175" s="297" t="s">
        <v>222</v>
      </c>
      <c r="D175" s="298" t="s">
        <v>223</v>
      </c>
      <c r="E175" s="299">
        <v>0.5</v>
      </c>
      <c r="F175" s="300">
        <v>4.5</v>
      </c>
      <c r="G175" s="301">
        <v>180</v>
      </c>
      <c r="H175" s="286">
        <v>20</v>
      </c>
      <c r="I175" s="287">
        <v>84</v>
      </c>
      <c r="J175" s="288">
        <f>I175*H175</f>
        <v>1680</v>
      </c>
      <c r="K175" s="119"/>
      <c r="L175" s="57"/>
      <c r="M175" s="12"/>
    </row>
    <row r="176" spans="1:13" ht="36" customHeight="1" thickBot="1" x14ac:dyDescent="0.3">
      <c r="B176" s="526" t="s">
        <v>224</v>
      </c>
      <c r="C176" s="527"/>
      <c r="D176" s="527"/>
      <c r="E176" s="527"/>
      <c r="F176" s="527"/>
      <c r="G176" s="527"/>
      <c r="H176" s="527"/>
      <c r="I176" s="527"/>
      <c r="J176" s="528"/>
      <c r="K176" s="119"/>
      <c r="L176" s="57"/>
      <c r="M176" s="12"/>
    </row>
    <row r="177" spans="2:13" ht="28.5" customHeight="1" thickBot="1" x14ac:dyDescent="0.3">
      <c r="B177" s="290"/>
      <c r="C177" s="291" t="s">
        <v>225</v>
      </c>
      <c r="D177" s="292" t="s">
        <v>12</v>
      </c>
      <c r="E177" s="293">
        <v>0.5</v>
      </c>
      <c r="F177" s="214">
        <v>4.5</v>
      </c>
      <c r="G177" s="294">
        <v>180</v>
      </c>
      <c r="H177" s="102">
        <v>20</v>
      </c>
      <c r="I177" s="295">
        <v>79</v>
      </c>
      <c r="J177" s="217">
        <f>I177*H177</f>
        <v>1580</v>
      </c>
      <c r="K177" s="119"/>
      <c r="L177" s="57"/>
      <c r="M177" s="12"/>
    </row>
    <row r="178" spans="2:13" ht="28.5" customHeight="1" thickBot="1" x14ac:dyDescent="0.3">
      <c r="B178" s="172"/>
      <c r="C178" s="179" t="s">
        <v>226</v>
      </c>
      <c r="D178" s="278" t="s">
        <v>15</v>
      </c>
      <c r="E178" s="296">
        <v>0.5</v>
      </c>
      <c r="F178" s="221">
        <v>4.7</v>
      </c>
      <c r="G178" s="279">
        <v>180</v>
      </c>
      <c r="H178" s="108">
        <v>20</v>
      </c>
      <c r="I178" s="176">
        <v>79</v>
      </c>
      <c r="J178" s="199">
        <f>I178*H178</f>
        <v>1580</v>
      </c>
      <c r="K178" s="119"/>
      <c r="L178" s="57"/>
      <c r="M178" s="12"/>
    </row>
    <row r="179" spans="2:13" ht="28.5" customHeight="1" thickBot="1" x14ac:dyDescent="0.3">
      <c r="B179" s="172"/>
      <c r="C179" s="297" t="s">
        <v>227</v>
      </c>
      <c r="D179" s="298" t="s">
        <v>32</v>
      </c>
      <c r="E179" s="299">
        <v>0.5</v>
      </c>
      <c r="F179" s="300">
        <v>4.5</v>
      </c>
      <c r="G179" s="301">
        <v>180</v>
      </c>
      <c r="H179" s="286">
        <v>20</v>
      </c>
      <c r="I179" s="287">
        <v>84</v>
      </c>
      <c r="J179" s="288">
        <f>I179*H179</f>
        <v>1680</v>
      </c>
      <c r="K179" s="119"/>
      <c r="L179" s="57"/>
      <c r="M179" s="12"/>
    </row>
    <row r="180" spans="2:13" x14ac:dyDescent="0.2">
      <c r="K180" s="82"/>
      <c r="L180" s="57"/>
      <c r="M180" s="12"/>
    </row>
    <row r="181" spans="2:13" x14ac:dyDescent="0.2">
      <c r="K181" s="82"/>
      <c r="L181" s="57"/>
      <c r="M181" s="12"/>
    </row>
    <row r="182" spans="2:13" x14ac:dyDescent="0.2">
      <c r="K182" s="82"/>
      <c r="L182" s="57"/>
      <c r="M182" s="12"/>
    </row>
    <row r="183" spans="2:13" x14ac:dyDescent="0.2">
      <c r="K183" s="82"/>
      <c r="L183" s="57"/>
      <c r="M183" s="12"/>
    </row>
    <row r="184" spans="2:13" x14ac:dyDescent="0.2">
      <c r="K184" s="82"/>
      <c r="L184" s="57"/>
      <c r="M184" s="12"/>
    </row>
    <row r="185" spans="2:13" x14ac:dyDescent="0.2">
      <c r="K185" s="82"/>
      <c r="L185" s="57"/>
      <c r="M185" s="12"/>
    </row>
    <row r="186" spans="2:13" x14ac:dyDescent="0.25">
      <c r="B186" s="303"/>
      <c r="C186" s="304"/>
      <c r="D186" s="203"/>
      <c r="E186" s="303"/>
      <c r="F186" s="305"/>
      <c r="G186" s="305"/>
      <c r="H186" s="303"/>
      <c r="I186" s="303"/>
      <c r="K186" s="119"/>
      <c r="L186" s="57"/>
      <c r="M186" s="12"/>
    </row>
    <row r="187" spans="2:13" x14ac:dyDescent="0.25">
      <c r="B187" s="303"/>
      <c r="C187" s="304"/>
      <c r="D187" s="203"/>
      <c r="E187" s="303"/>
      <c r="F187" s="305"/>
      <c r="G187" s="305"/>
      <c r="H187" s="303"/>
      <c r="I187" s="303"/>
      <c r="K187" s="119"/>
      <c r="L187" s="57"/>
    </row>
    <row r="188" spans="2:13" ht="18.75" x14ac:dyDescent="0.25">
      <c r="B188" s="306"/>
      <c r="C188" s="307"/>
      <c r="D188" s="307"/>
      <c r="E188" s="308"/>
      <c r="F188" s="308"/>
      <c r="G188" s="309"/>
      <c r="H188" s="309"/>
      <c r="I188" s="303"/>
      <c r="K188" s="119"/>
      <c r="L188" s="57"/>
    </row>
    <row r="189" spans="2:13" ht="18.75" x14ac:dyDescent="0.25">
      <c r="B189" s="306"/>
      <c r="C189" s="307"/>
      <c r="D189" s="307"/>
      <c r="E189" s="308"/>
      <c r="F189" s="308"/>
      <c r="G189" s="309"/>
      <c r="H189" s="309"/>
      <c r="I189" s="303"/>
      <c r="K189" s="119"/>
      <c r="L189" s="57"/>
    </row>
    <row r="190" spans="2:13" ht="18.75" x14ac:dyDescent="0.25">
      <c r="B190" s="310"/>
      <c r="C190" s="307"/>
      <c r="D190" s="307"/>
      <c r="E190" s="308"/>
      <c r="F190" s="308"/>
      <c r="G190" s="309"/>
      <c r="H190" s="309"/>
      <c r="I190" s="303"/>
      <c r="K190" s="119"/>
      <c r="L190" s="57"/>
    </row>
    <row r="191" spans="2:13" ht="18.75" x14ac:dyDescent="0.25">
      <c r="B191" s="310"/>
      <c r="C191" s="307"/>
      <c r="D191" s="307"/>
      <c r="E191" s="308"/>
      <c r="F191" s="308"/>
      <c r="G191" s="309"/>
      <c r="H191" s="309"/>
      <c r="I191" s="303"/>
      <c r="K191" s="119"/>
      <c r="L191" s="57"/>
    </row>
    <row r="192" spans="2:13" ht="18.75" x14ac:dyDescent="0.25">
      <c r="B192" s="310"/>
      <c r="C192" s="307"/>
      <c r="D192" s="307"/>
      <c r="E192" s="308"/>
      <c r="F192" s="308"/>
      <c r="G192" s="309"/>
      <c r="H192" s="309"/>
      <c r="I192" s="303"/>
      <c r="K192" s="119"/>
      <c r="L192" s="57"/>
    </row>
    <row r="193" spans="2:12" ht="18.75" x14ac:dyDescent="0.25">
      <c r="B193" s="310"/>
      <c r="C193" s="307"/>
      <c r="D193" s="307"/>
      <c r="E193" s="308"/>
      <c r="F193" s="308"/>
      <c r="G193" s="309"/>
      <c r="H193" s="309"/>
      <c r="I193" s="303"/>
      <c r="K193" s="119"/>
      <c r="L193" s="57"/>
    </row>
    <row r="194" spans="2:12" ht="18.75" x14ac:dyDescent="0.25">
      <c r="B194" s="310"/>
      <c r="C194" s="307"/>
      <c r="D194" s="307"/>
      <c r="E194" s="308"/>
      <c r="F194" s="308"/>
      <c r="G194" s="309"/>
      <c r="H194" s="309"/>
      <c r="I194" s="303"/>
      <c r="K194" s="21"/>
      <c r="L194" s="311"/>
    </row>
    <row r="195" spans="2:12" ht="18.75" x14ac:dyDescent="0.25">
      <c r="B195" s="310"/>
      <c r="C195" s="307"/>
      <c r="D195" s="307"/>
      <c r="E195" s="308"/>
      <c r="F195" s="308"/>
      <c r="G195" s="309"/>
      <c r="H195" s="309"/>
      <c r="I195" s="303"/>
    </row>
    <row r="196" spans="2:12" ht="18.75" x14ac:dyDescent="0.25">
      <c r="B196" s="310"/>
      <c r="C196" s="307"/>
      <c r="D196" s="307"/>
      <c r="E196" s="308"/>
      <c r="F196" s="308"/>
      <c r="G196" s="309"/>
      <c r="H196" s="309"/>
      <c r="I196" s="303"/>
    </row>
    <row r="197" spans="2:12" ht="18.75" x14ac:dyDescent="0.25">
      <c r="B197" s="310"/>
      <c r="C197" s="307"/>
      <c r="D197" s="307"/>
      <c r="E197" s="308"/>
      <c r="F197" s="308"/>
      <c r="G197" s="309"/>
      <c r="H197" s="309"/>
      <c r="I197" s="303"/>
    </row>
    <row r="198" spans="2:12" ht="18.75" x14ac:dyDescent="0.25">
      <c r="B198" s="310"/>
      <c r="C198" s="307"/>
      <c r="D198" s="307"/>
      <c r="E198" s="308"/>
      <c r="F198" s="308"/>
      <c r="G198" s="309"/>
      <c r="H198" s="309"/>
      <c r="I198" s="303"/>
    </row>
    <row r="199" spans="2:12" x14ac:dyDescent="0.25">
      <c r="B199" s="303"/>
      <c r="C199" s="304"/>
      <c r="D199" s="203"/>
      <c r="E199" s="303"/>
      <c r="F199" s="305"/>
      <c r="G199" s="305"/>
      <c r="H199" s="303"/>
      <c r="I199" s="303"/>
    </row>
    <row r="200" spans="2:12" x14ac:dyDescent="0.25">
      <c r="B200" s="303"/>
      <c r="C200" s="304"/>
      <c r="D200" s="203"/>
      <c r="E200" s="303"/>
      <c r="F200" s="305"/>
      <c r="G200" s="305"/>
      <c r="H200" s="303"/>
      <c r="I200" s="303"/>
    </row>
  </sheetData>
  <sheetProtection selectLockedCells="1" selectUnlockedCells="1"/>
  <mergeCells count="26">
    <mergeCell ref="B11:J11"/>
    <mergeCell ref="B1:J1"/>
    <mergeCell ref="B2:J2"/>
    <mergeCell ref="B3:C3"/>
    <mergeCell ref="B4:J4"/>
    <mergeCell ref="B5:H5"/>
    <mergeCell ref="B129:B130"/>
    <mergeCell ref="B26:J26"/>
    <mergeCell ref="B44:J44"/>
    <mergeCell ref="B55:J55"/>
    <mergeCell ref="B73:J73"/>
    <mergeCell ref="B81:J81"/>
    <mergeCell ref="B87:J87"/>
    <mergeCell ref="B88:J88"/>
    <mergeCell ref="B102:J102"/>
    <mergeCell ref="B110:J110"/>
    <mergeCell ref="B116:J116"/>
    <mergeCell ref="B123:J123"/>
    <mergeCell ref="B172:J172"/>
    <mergeCell ref="B176:J176"/>
    <mergeCell ref="B131:B132"/>
    <mergeCell ref="B133:B134"/>
    <mergeCell ref="B135:B136"/>
    <mergeCell ref="B145:B146"/>
    <mergeCell ref="B147:J147"/>
    <mergeCell ref="B167:J167"/>
  </mergeCells>
  <pageMargins left="0.23622047244094491" right="0.19685039370078741" top="0" bottom="0" header="0" footer="0"/>
  <pageSetup paperSize="9" scale="75" firstPageNumber="0" fitToWidth="5" fitToHeight="5" orientation="portrait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C124EF-9E55-4F3A-9D34-C8C36080847A}">
  <sheetPr>
    <tabColor theme="8" tint="-0.249977111117893"/>
  </sheetPr>
  <dimension ref="B1:I50"/>
  <sheetViews>
    <sheetView zoomScale="90" zoomScaleNormal="90" workbookViewId="0">
      <selection activeCell="M36" sqref="M36"/>
    </sheetView>
  </sheetViews>
  <sheetFormatPr defaultRowHeight="15" x14ac:dyDescent="0.25"/>
  <cols>
    <col min="1" max="1" width="0.42578125" style="453" customWidth="1"/>
    <col min="2" max="2" width="16.5703125" style="453" customWidth="1"/>
    <col min="3" max="3" width="81" style="453" customWidth="1"/>
    <col min="4" max="4" width="9.140625" style="453" customWidth="1"/>
    <col min="5" max="7" width="4.7109375" style="453" customWidth="1"/>
    <col min="8" max="8" width="9.28515625" style="453" customWidth="1"/>
    <col min="9" max="9" width="11.28515625" style="453" customWidth="1"/>
    <col min="10" max="10" width="1.85546875" style="453" customWidth="1"/>
    <col min="11" max="16384" width="9.140625" style="453"/>
  </cols>
  <sheetData>
    <row r="1" spans="2:9" ht="94.5" customHeight="1" x14ac:dyDescent="0.25"/>
    <row r="2" spans="2:9" ht="25.5" customHeight="1" x14ac:dyDescent="0.25">
      <c r="B2" s="395" t="s">
        <v>459</v>
      </c>
      <c r="C2" s="454"/>
      <c r="D2" s="454"/>
      <c r="E2" s="454"/>
      <c r="F2" s="454"/>
      <c r="G2" s="454"/>
      <c r="H2" s="454"/>
      <c r="I2" s="454"/>
    </row>
    <row r="3" spans="2:9" ht="30.75" customHeight="1" x14ac:dyDescent="0.25">
      <c r="B3" s="561" t="s">
        <v>347</v>
      </c>
      <c r="C3" s="561" t="s">
        <v>2</v>
      </c>
      <c r="D3" s="562" t="s">
        <v>298</v>
      </c>
      <c r="E3" s="564" t="s">
        <v>348</v>
      </c>
      <c r="F3" s="564" t="s">
        <v>460</v>
      </c>
      <c r="G3" s="564" t="s">
        <v>350</v>
      </c>
      <c r="H3" s="559" t="s">
        <v>351</v>
      </c>
      <c r="I3" s="559"/>
    </row>
    <row r="4" spans="2:9" ht="38.25" customHeight="1" x14ac:dyDescent="0.25">
      <c r="B4" s="561"/>
      <c r="C4" s="561"/>
      <c r="D4" s="563"/>
      <c r="E4" s="564"/>
      <c r="F4" s="564"/>
      <c r="G4" s="564"/>
      <c r="H4" s="455" t="s">
        <v>461</v>
      </c>
      <c r="I4" s="455" t="s">
        <v>462</v>
      </c>
    </row>
    <row r="5" spans="2:9" x14ac:dyDescent="0.25">
      <c r="B5" s="560" t="s">
        <v>354</v>
      </c>
      <c r="C5" s="560"/>
      <c r="D5" s="560"/>
      <c r="E5" s="560"/>
      <c r="F5" s="560"/>
      <c r="G5" s="560"/>
      <c r="H5" s="560"/>
      <c r="I5" s="560"/>
    </row>
    <row r="6" spans="2:9" ht="44.25" customHeight="1" x14ac:dyDescent="0.25">
      <c r="B6" s="434" t="s">
        <v>358</v>
      </c>
      <c r="C6" s="402" t="s">
        <v>463</v>
      </c>
      <c r="D6" s="403" t="s">
        <v>393</v>
      </c>
      <c r="E6" s="412">
        <v>5</v>
      </c>
      <c r="F6" s="403">
        <v>20</v>
      </c>
      <c r="G6" s="403">
        <v>0.5</v>
      </c>
      <c r="H6" s="456">
        <v>147</v>
      </c>
      <c r="I6" s="456">
        <f>H6*F6</f>
        <v>2940</v>
      </c>
    </row>
    <row r="7" spans="2:9" ht="44.25" customHeight="1" x14ac:dyDescent="0.25">
      <c r="B7" s="402" t="s">
        <v>361</v>
      </c>
      <c r="C7" s="402" t="s">
        <v>362</v>
      </c>
      <c r="D7" s="403" t="s">
        <v>393</v>
      </c>
      <c r="E7" s="412">
        <v>4.0999999999999996</v>
      </c>
      <c r="F7" s="403">
        <v>20</v>
      </c>
      <c r="G7" s="403">
        <v>0.5</v>
      </c>
      <c r="H7" s="456">
        <v>147</v>
      </c>
      <c r="I7" s="456">
        <f>H7*F7</f>
        <v>2940</v>
      </c>
    </row>
    <row r="8" spans="2:9" ht="58.5" customHeight="1" x14ac:dyDescent="0.25">
      <c r="B8" s="457" t="s">
        <v>464</v>
      </c>
      <c r="C8" s="457" t="s">
        <v>465</v>
      </c>
      <c r="D8" s="403" t="s">
        <v>360</v>
      </c>
      <c r="E8" s="412">
        <v>5.5</v>
      </c>
      <c r="F8" s="403">
        <v>20</v>
      </c>
      <c r="G8" s="403">
        <v>0.5</v>
      </c>
      <c r="H8" s="456">
        <v>167</v>
      </c>
      <c r="I8" s="456">
        <f>H8*F8</f>
        <v>3340</v>
      </c>
    </row>
    <row r="9" spans="2:9" ht="75" customHeight="1" x14ac:dyDescent="0.25">
      <c r="B9" s="402" t="s">
        <v>355</v>
      </c>
      <c r="C9" s="402" t="s">
        <v>466</v>
      </c>
      <c r="D9" s="403" t="s">
        <v>393</v>
      </c>
      <c r="E9" s="412">
        <v>5.0999999999999996</v>
      </c>
      <c r="F9" s="403">
        <v>24</v>
      </c>
      <c r="G9" s="458">
        <v>0.44</v>
      </c>
      <c r="H9" s="456">
        <v>184</v>
      </c>
      <c r="I9" s="456">
        <f>H9*F9</f>
        <v>4416</v>
      </c>
    </row>
    <row r="10" spans="2:9" x14ac:dyDescent="0.25">
      <c r="B10" s="560" t="s">
        <v>387</v>
      </c>
      <c r="C10" s="560"/>
      <c r="D10" s="560"/>
      <c r="E10" s="560"/>
      <c r="F10" s="560"/>
      <c r="G10" s="560"/>
      <c r="H10" s="560"/>
      <c r="I10" s="560"/>
    </row>
    <row r="11" spans="2:9" ht="118.5" customHeight="1" x14ac:dyDescent="0.25">
      <c r="B11" s="459" t="s">
        <v>404</v>
      </c>
      <c r="C11" s="459" t="s">
        <v>467</v>
      </c>
      <c r="D11" s="460" t="s">
        <v>393</v>
      </c>
      <c r="E11" s="460">
        <v>5.5</v>
      </c>
      <c r="F11" s="460">
        <v>24</v>
      </c>
      <c r="G11" s="461">
        <v>0.33</v>
      </c>
      <c r="H11" s="462">
        <v>137</v>
      </c>
      <c r="I11" s="462">
        <v>2009.76</v>
      </c>
    </row>
    <row r="12" spans="2:9" ht="43.5" customHeight="1" x14ac:dyDescent="0.25">
      <c r="B12" s="402" t="s">
        <v>406</v>
      </c>
      <c r="C12" s="433" t="s">
        <v>407</v>
      </c>
      <c r="D12" s="403" t="s">
        <v>393</v>
      </c>
      <c r="E12" s="412">
        <v>4.5</v>
      </c>
      <c r="F12" s="403">
        <v>24</v>
      </c>
      <c r="G12" s="458">
        <v>0.25</v>
      </c>
      <c r="H12" s="456">
        <v>134</v>
      </c>
      <c r="I12" s="456">
        <f>H12*F12</f>
        <v>3216</v>
      </c>
    </row>
    <row r="13" spans="2:9" ht="44.25" customHeight="1" x14ac:dyDescent="0.25">
      <c r="B13" s="402" t="s">
        <v>468</v>
      </c>
      <c r="C13" s="410" t="s">
        <v>432</v>
      </c>
      <c r="D13" s="403" t="s">
        <v>420</v>
      </c>
      <c r="E13" s="412">
        <v>4.5</v>
      </c>
      <c r="F13" s="403">
        <v>24</v>
      </c>
      <c r="G13" s="412">
        <v>0.5</v>
      </c>
      <c r="H13" s="456">
        <v>197</v>
      </c>
      <c r="I13" s="456">
        <f>H13*F13</f>
        <v>4728</v>
      </c>
    </row>
    <row r="14" spans="2:9" ht="28.5" customHeight="1" x14ac:dyDescent="0.25">
      <c r="B14" s="402" t="s">
        <v>391</v>
      </c>
      <c r="C14" s="463" t="s">
        <v>469</v>
      </c>
      <c r="D14" s="403" t="s">
        <v>420</v>
      </c>
      <c r="E14" s="412">
        <v>6.6</v>
      </c>
      <c r="F14" s="403">
        <v>24</v>
      </c>
      <c r="G14" s="458">
        <v>0.33</v>
      </c>
      <c r="H14" s="456">
        <v>174</v>
      </c>
      <c r="I14" s="456">
        <f t="shared" ref="I14:I26" si="0">H14*F14</f>
        <v>4176</v>
      </c>
    </row>
    <row r="15" spans="2:9" ht="28.5" customHeight="1" x14ac:dyDescent="0.25">
      <c r="B15" s="402" t="s">
        <v>396</v>
      </c>
      <c r="C15" s="463" t="s">
        <v>470</v>
      </c>
      <c r="D15" s="403" t="s">
        <v>420</v>
      </c>
      <c r="E15" s="412">
        <v>7</v>
      </c>
      <c r="F15" s="403">
        <v>24</v>
      </c>
      <c r="G15" s="458">
        <v>0.33</v>
      </c>
      <c r="H15" s="456">
        <v>174</v>
      </c>
      <c r="I15" s="456">
        <f t="shared" si="0"/>
        <v>4176</v>
      </c>
    </row>
    <row r="16" spans="2:9" ht="18.75" customHeight="1" x14ac:dyDescent="0.25">
      <c r="B16" s="402" t="s">
        <v>471</v>
      </c>
      <c r="C16" s="463" t="s">
        <v>472</v>
      </c>
      <c r="D16" s="403" t="s">
        <v>420</v>
      </c>
      <c r="E16" s="412">
        <v>8.5</v>
      </c>
      <c r="F16" s="403">
        <v>24</v>
      </c>
      <c r="G16" s="458">
        <v>0.33</v>
      </c>
      <c r="H16" s="456">
        <v>194</v>
      </c>
      <c r="I16" s="456">
        <f t="shared" si="0"/>
        <v>4656</v>
      </c>
    </row>
    <row r="17" spans="2:9" ht="43.5" customHeight="1" x14ac:dyDescent="0.25">
      <c r="B17" s="402" t="s">
        <v>473</v>
      </c>
      <c r="C17" s="402" t="s">
        <v>474</v>
      </c>
      <c r="D17" s="403" t="s">
        <v>420</v>
      </c>
      <c r="E17" s="412">
        <v>7.5</v>
      </c>
      <c r="F17" s="403">
        <v>24</v>
      </c>
      <c r="G17" s="458">
        <v>0.33</v>
      </c>
      <c r="H17" s="456">
        <v>184</v>
      </c>
      <c r="I17" s="456">
        <f t="shared" si="0"/>
        <v>4416</v>
      </c>
    </row>
    <row r="18" spans="2:9" ht="43.5" customHeight="1" x14ac:dyDescent="0.25">
      <c r="B18" s="402" t="s">
        <v>475</v>
      </c>
      <c r="C18" s="464" t="s">
        <v>476</v>
      </c>
      <c r="D18" s="403" t="s">
        <v>420</v>
      </c>
      <c r="E18" s="412">
        <v>5.5</v>
      </c>
      <c r="F18" s="403">
        <v>24</v>
      </c>
      <c r="G18" s="458">
        <v>0.33</v>
      </c>
      <c r="H18" s="456">
        <v>167</v>
      </c>
      <c r="I18" s="456">
        <f t="shared" si="0"/>
        <v>4008</v>
      </c>
    </row>
    <row r="19" spans="2:9" ht="28.5" customHeight="1" x14ac:dyDescent="0.25">
      <c r="B19" s="402" t="s">
        <v>411</v>
      </c>
      <c r="C19" s="410" t="s">
        <v>412</v>
      </c>
      <c r="D19" s="403" t="s">
        <v>420</v>
      </c>
      <c r="E19" s="412">
        <v>3.5</v>
      </c>
      <c r="F19" s="403">
        <v>24</v>
      </c>
      <c r="G19" s="458">
        <v>0.25</v>
      </c>
      <c r="H19" s="456">
        <v>177</v>
      </c>
      <c r="I19" s="456">
        <f t="shared" si="0"/>
        <v>4248</v>
      </c>
    </row>
    <row r="20" spans="2:9" ht="28.5" customHeight="1" x14ac:dyDescent="0.25">
      <c r="B20" s="402" t="s">
        <v>425</v>
      </c>
      <c r="C20" s="463" t="s">
        <v>426</v>
      </c>
      <c r="D20" s="403" t="s">
        <v>420</v>
      </c>
      <c r="E20" s="412">
        <v>2.5</v>
      </c>
      <c r="F20" s="403">
        <v>24</v>
      </c>
      <c r="G20" s="458">
        <v>0.25</v>
      </c>
      <c r="H20" s="456">
        <v>187</v>
      </c>
      <c r="I20" s="456">
        <f t="shared" si="0"/>
        <v>4488</v>
      </c>
    </row>
    <row r="21" spans="2:9" ht="28.5" customHeight="1" x14ac:dyDescent="0.25">
      <c r="B21" s="402" t="s">
        <v>413</v>
      </c>
      <c r="C21" s="463" t="s">
        <v>414</v>
      </c>
      <c r="D21" s="403" t="s">
        <v>420</v>
      </c>
      <c r="E21" s="412">
        <v>3.5</v>
      </c>
      <c r="F21" s="403">
        <v>24</v>
      </c>
      <c r="G21" s="458">
        <v>0.25</v>
      </c>
      <c r="H21" s="456">
        <v>164</v>
      </c>
      <c r="I21" s="456">
        <f t="shared" si="0"/>
        <v>3936</v>
      </c>
    </row>
    <row r="22" spans="2:9" ht="28.5" customHeight="1" x14ac:dyDescent="0.25">
      <c r="B22" s="402" t="s">
        <v>421</v>
      </c>
      <c r="C22" s="463" t="s">
        <v>422</v>
      </c>
      <c r="D22" s="403" t="s">
        <v>420</v>
      </c>
      <c r="E22" s="412">
        <v>4.2</v>
      </c>
      <c r="F22" s="403">
        <v>24</v>
      </c>
      <c r="G22" s="458">
        <v>0.25</v>
      </c>
      <c r="H22" s="456">
        <v>154</v>
      </c>
      <c r="I22" s="456">
        <f t="shared" si="0"/>
        <v>3696</v>
      </c>
    </row>
    <row r="23" spans="2:9" ht="28.5" customHeight="1" x14ac:dyDescent="0.25">
      <c r="B23" s="463" t="s">
        <v>477</v>
      </c>
      <c r="C23" s="465" t="s">
        <v>424</v>
      </c>
      <c r="D23" s="403" t="s">
        <v>420</v>
      </c>
      <c r="E23" s="466">
        <v>5</v>
      </c>
      <c r="F23" s="467">
        <v>24</v>
      </c>
      <c r="G23" s="458">
        <v>0.25</v>
      </c>
      <c r="H23" s="456">
        <v>154</v>
      </c>
      <c r="I23" s="456">
        <f t="shared" si="0"/>
        <v>3696</v>
      </c>
    </row>
    <row r="24" spans="2:9" ht="28.5" customHeight="1" x14ac:dyDescent="0.25">
      <c r="B24" s="463" t="s">
        <v>416</v>
      </c>
      <c r="C24" s="465" t="s">
        <v>417</v>
      </c>
      <c r="D24" s="403" t="s">
        <v>420</v>
      </c>
      <c r="E24" s="466">
        <v>2.5</v>
      </c>
      <c r="F24" s="403">
        <v>24</v>
      </c>
      <c r="G24" s="458">
        <v>0.25</v>
      </c>
      <c r="H24" s="456">
        <v>187</v>
      </c>
      <c r="I24" s="456">
        <f t="shared" si="0"/>
        <v>4488</v>
      </c>
    </row>
    <row r="25" spans="2:9" ht="28.5" customHeight="1" x14ac:dyDescent="0.25">
      <c r="B25" s="463" t="s">
        <v>418</v>
      </c>
      <c r="C25" s="465" t="s">
        <v>478</v>
      </c>
      <c r="D25" s="403" t="s">
        <v>420</v>
      </c>
      <c r="E25" s="466">
        <v>2.5</v>
      </c>
      <c r="F25" s="467">
        <v>24</v>
      </c>
      <c r="G25" s="458">
        <v>0.25</v>
      </c>
      <c r="H25" s="456">
        <v>187</v>
      </c>
      <c r="I25" s="456">
        <f t="shared" si="0"/>
        <v>4488</v>
      </c>
    </row>
    <row r="26" spans="2:9" ht="132.75" customHeight="1" x14ac:dyDescent="0.25">
      <c r="B26" s="434" t="s">
        <v>427</v>
      </c>
      <c r="C26" s="468" t="s">
        <v>479</v>
      </c>
      <c r="D26" s="403" t="s">
        <v>420</v>
      </c>
      <c r="E26" s="466">
        <v>3.5</v>
      </c>
      <c r="F26" s="467">
        <v>24</v>
      </c>
      <c r="G26" s="458">
        <v>0.25</v>
      </c>
      <c r="H26" s="456">
        <v>187</v>
      </c>
      <c r="I26" s="456">
        <f t="shared" si="0"/>
        <v>4488</v>
      </c>
    </row>
    <row r="27" spans="2:9" x14ac:dyDescent="0.25">
      <c r="B27" s="560" t="s">
        <v>365</v>
      </c>
      <c r="C27" s="560"/>
      <c r="D27" s="560"/>
      <c r="E27" s="560"/>
      <c r="F27" s="560"/>
      <c r="G27" s="560"/>
      <c r="H27" s="560"/>
      <c r="I27" s="560"/>
    </row>
    <row r="28" spans="2:9" ht="75" x14ac:dyDescent="0.25">
      <c r="B28" s="402" t="s">
        <v>366</v>
      </c>
      <c r="C28" s="409" t="s">
        <v>367</v>
      </c>
      <c r="D28" s="403" t="s">
        <v>357</v>
      </c>
      <c r="E28" s="412">
        <v>4.8</v>
      </c>
      <c r="F28" s="403">
        <v>20</v>
      </c>
      <c r="G28" s="412">
        <v>0.5</v>
      </c>
      <c r="H28" s="456">
        <v>174</v>
      </c>
      <c r="I28" s="456">
        <f>H28*F28</f>
        <v>3480</v>
      </c>
    </row>
    <row r="29" spans="2:9" ht="75" x14ac:dyDescent="0.25">
      <c r="B29" s="402" t="s">
        <v>368</v>
      </c>
      <c r="C29" s="402" t="s">
        <v>369</v>
      </c>
      <c r="D29" s="403" t="s">
        <v>393</v>
      </c>
      <c r="E29" s="412">
        <v>4.9000000000000004</v>
      </c>
      <c r="F29" s="403">
        <v>20</v>
      </c>
      <c r="G29" s="412">
        <v>0.5</v>
      </c>
      <c r="H29" s="456">
        <v>154</v>
      </c>
      <c r="I29" s="456">
        <f t="shared" ref="I29:I36" si="1">H29*F29</f>
        <v>3080</v>
      </c>
    </row>
    <row r="30" spans="2:9" ht="75" x14ac:dyDescent="0.25">
      <c r="B30" s="402" t="s">
        <v>366</v>
      </c>
      <c r="C30" s="402" t="s">
        <v>367</v>
      </c>
      <c r="D30" s="403" t="s">
        <v>357</v>
      </c>
      <c r="E30" s="412">
        <v>4.8</v>
      </c>
      <c r="F30" s="403">
        <v>20</v>
      </c>
      <c r="G30" s="412">
        <v>0.5</v>
      </c>
      <c r="H30" s="456">
        <v>174</v>
      </c>
      <c r="I30" s="456">
        <v>2346</v>
      </c>
    </row>
    <row r="31" spans="2:9" ht="154.5" customHeight="1" x14ac:dyDescent="0.25">
      <c r="B31" s="402" t="s">
        <v>480</v>
      </c>
      <c r="C31" s="402" t="s">
        <v>481</v>
      </c>
      <c r="D31" s="403" t="s">
        <v>357</v>
      </c>
      <c r="E31" s="412">
        <v>5.3</v>
      </c>
      <c r="F31" s="403">
        <v>20</v>
      </c>
      <c r="G31" s="412">
        <v>0.5</v>
      </c>
      <c r="H31" s="456">
        <v>184</v>
      </c>
      <c r="I31" s="456">
        <v>2453.6</v>
      </c>
    </row>
    <row r="32" spans="2:9" ht="169.5" customHeight="1" x14ac:dyDescent="0.25">
      <c r="B32" s="402" t="s">
        <v>482</v>
      </c>
      <c r="C32" s="402" t="s">
        <v>483</v>
      </c>
      <c r="D32" s="403" t="s">
        <v>357</v>
      </c>
      <c r="E32" s="412">
        <v>5.3</v>
      </c>
      <c r="F32" s="403">
        <v>20</v>
      </c>
      <c r="G32" s="412">
        <v>0.5</v>
      </c>
      <c r="H32" s="456">
        <v>184</v>
      </c>
      <c r="I32" s="456">
        <v>2453.6</v>
      </c>
    </row>
    <row r="33" spans="2:9" ht="180" x14ac:dyDescent="0.25">
      <c r="B33" s="402" t="s">
        <v>484</v>
      </c>
      <c r="C33" s="469" t="s">
        <v>485</v>
      </c>
      <c r="D33" s="403" t="s">
        <v>357</v>
      </c>
      <c r="E33" s="412">
        <v>5.3</v>
      </c>
      <c r="F33" s="403">
        <v>20</v>
      </c>
      <c r="G33" s="412">
        <v>0.5</v>
      </c>
      <c r="H33" s="456">
        <v>184</v>
      </c>
      <c r="I33" s="456">
        <v>2453.6</v>
      </c>
    </row>
    <row r="34" spans="2:9" ht="60" x14ac:dyDescent="0.25">
      <c r="B34" s="402" t="s">
        <v>370</v>
      </c>
      <c r="C34" s="463" t="s">
        <v>486</v>
      </c>
      <c r="D34" s="403" t="s">
        <v>393</v>
      </c>
      <c r="E34" s="412">
        <v>5.2</v>
      </c>
      <c r="F34" s="403">
        <v>20</v>
      </c>
      <c r="G34" s="412">
        <v>0.5</v>
      </c>
      <c r="H34" s="456">
        <v>144</v>
      </c>
      <c r="I34" s="456">
        <f t="shared" si="1"/>
        <v>2880</v>
      </c>
    </row>
    <row r="35" spans="2:9" ht="45" x14ac:dyDescent="0.25">
      <c r="B35" s="402" t="s">
        <v>372</v>
      </c>
      <c r="C35" s="463" t="s">
        <v>487</v>
      </c>
      <c r="D35" s="403" t="s">
        <v>393</v>
      </c>
      <c r="E35" s="412">
        <v>5.2</v>
      </c>
      <c r="F35" s="403">
        <v>20</v>
      </c>
      <c r="G35" s="412">
        <v>0.5</v>
      </c>
      <c r="H35" s="456">
        <v>144</v>
      </c>
      <c r="I35" s="456">
        <f t="shared" si="1"/>
        <v>2880</v>
      </c>
    </row>
    <row r="36" spans="2:9" ht="63.75" customHeight="1" x14ac:dyDescent="0.25">
      <c r="B36" s="402" t="s">
        <v>488</v>
      </c>
      <c r="C36" s="463" t="s">
        <v>489</v>
      </c>
      <c r="D36" s="403" t="s">
        <v>393</v>
      </c>
      <c r="E36" s="412">
        <v>0.4</v>
      </c>
      <c r="F36" s="403">
        <v>20</v>
      </c>
      <c r="G36" s="412">
        <v>0.5</v>
      </c>
      <c r="H36" s="456">
        <v>138</v>
      </c>
      <c r="I36" s="456">
        <f t="shared" si="1"/>
        <v>2760</v>
      </c>
    </row>
    <row r="37" spans="2:9" ht="30" x14ac:dyDescent="0.25">
      <c r="B37" s="402" t="s">
        <v>490</v>
      </c>
      <c r="C37" s="463" t="s">
        <v>491</v>
      </c>
      <c r="D37" s="403" t="s">
        <v>492</v>
      </c>
      <c r="E37" s="412">
        <v>0.5</v>
      </c>
      <c r="F37" s="403">
        <v>24</v>
      </c>
      <c r="G37" s="458">
        <v>0.33</v>
      </c>
      <c r="H37" s="456">
        <v>114</v>
      </c>
      <c r="I37" s="456">
        <v>1541.76</v>
      </c>
    </row>
    <row r="38" spans="2:9" x14ac:dyDescent="0.25">
      <c r="B38" s="560" t="s">
        <v>433</v>
      </c>
      <c r="C38" s="560"/>
      <c r="D38" s="560"/>
      <c r="E38" s="560"/>
      <c r="F38" s="560"/>
      <c r="G38" s="560"/>
      <c r="H38" s="560"/>
      <c r="I38" s="560"/>
    </row>
    <row r="39" spans="2:9" ht="60" x14ac:dyDescent="0.25">
      <c r="B39" s="402" t="s">
        <v>434</v>
      </c>
      <c r="C39" s="435" t="s">
        <v>435</v>
      </c>
      <c r="D39" s="403" t="s">
        <v>393</v>
      </c>
      <c r="E39" s="412">
        <v>4.5</v>
      </c>
      <c r="F39" s="403">
        <v>12</v>
      </c>
      <c r="G39" s="412">
        <v>0.5</v>
      </c>
      <c r="H39" s="456">
        <v>184</v>
      </c>
      <c r="I39" s="456">
        <f>H39*F39</f>
        <v>2208</v>
      </c>
    </row>
    <row r="40" spans="2:9" ht="105" x14ac:dyDescent="0.25">
      <c r="B40" s="402" t="s">
        <v>436</v>
      </c>
      <c r="C40" s="436" t="s">
        <v>437</v>
      </c>
      <c r="D40" s="403" t="s">
        <v>393</v>
      </c>
      <c r="E40" s="412">
        <v>5.2</v>
      </c>
      <c r="F40" s="403">
        <v>12</v>
      </c>
      <c r="G40" s="412">
        <v>0.5</v>
      </c>
      <c r="H40" s="456">
        <v>184</v>
      </c>
      <c r="I40" s="456">
        <f t="shared" ref="I40:I45" si="2">H40*F40</f>
        <v>2208</v>
      </c>
    </row>
    <row r="41" spans="2:9" ht="60" x14ac:dyDescent="0.25">
      <c r="B41" s="402" t="s">
        <v>442</v>
      </c>
      <c r="C41" s="470" t="s">
        <v>443</v>
      </c>
      <c r="D41" s="403" t="s">
        <v>393</v>
      </c>
      <c r="E41" s="412">
        <v>5.2</v>
      </c>
      <c r="F41" s="403">
        <v>8</v>
      </c>
      <c r="G41" s="412">
        <v>0.5</v>
      </c>
      <c r="H41" s="456">
        <v>197</v>
      </c>
      <c r="I41" s="456">
        <f t="shared" si="2"/>
        <v>1576</v>
      </c>
    </row>
    <row r="42" spans="2:9" ht="75" x14ac:dyDescent="0.25">
      <c r="B42" s="434">
        <v>1698</v>
      </c>
      <c r="C42" s="470" t="s">
        <v>493</v>
      </c>
      <c r="D42" s="403" t="s">
        <v>393</v>
      </c>
      <c r="E42" s="412">
        <v>6.5</v>
      </c>
      <c r="F42" s="403">
        <v>8</v>
      </c>
      <c r="G42" s="412">
        <v>0.5</v>
      </c>
      <c r="H42" s="456">
        <v>187</v>
      </c>
      <c r="I42" s="456">
        <f t="shared" si="2"/>
        <v>1496</v>
      </c>
    </row>
    <row r="43" spans="2:9" ht="75" x14ac:dyDescent="0.25">
      <c r="B43" s="457" t="s">
        <v>438</v>
      </c>
      <c r="C43" s="431" t="s">
        <v>439</v>
      </c>
      <c r="D43" s="403" t="s">
        <v>393</v>
      </c>
      <c r="E43" s="412">
        <v>6.1</v>
      </c>
      <c r="F43" s="403">
        <v>8</v>
      </c>
      <c r="G43" s="412">
        <v>0.5</v>
      </c>
      <c r="H43" s="456">
        <v>197</v>
      </c>
      <c r="I43" s="456">
        <f t="shared" si="2"/>
        <v>1576</v>
      </c>
    </row>
    <row r="44" spans="2:9" ht="30" x14ac:dyDescent="0.25">
      <c r="B44" s="402" t="s">
        <v>494</v>
      </c>
      <c r="C44" s="431" t="s">
        <v>495</v>
      </c>
      <c r="D44" s="403" t="s">
        <v>393</v>
      </c>
      <c r="E44" s="412">
        <v>4</v>
      </c>
      <c r="F44" s="403">
        <v>8</v>
      </c>
      <c r="G44" s="412">
        <v>0.5</v>
      </c>
      <c r="H44" s="456">
        <v>184</v>
      </c>
      <c r="I44" s="456">
        <f t="shared" si="2"/>
        <v>1472</v>
      </c>
    </row>
    <row r="45" spans="2:9" ht="63" customHeight="1" x14ac:dyDescent="0.25">
      <c r="B45" s="402" t="s">
        <v>496</v>
      </c>
      <c r="C45" s="431" t="s">
        <v>497</v>
      </c>
      <c r="D45" s="403" t="s">
        <v>393</v>
      </c>
      <c r="E45" s="412">
        <v>4.5</v>
      </c>
      <c r="F45" s="403">
        <v>8</v>
      </c>
      <c r="G45" s="412">
        <v>0.5</v>
      </c>
      <c r="H45" s="456">
        <v>194</v>
      </c>
      <c r="I45" s="456">
        <f t="shared" si="2"/>
        <v>1552</v>
      </c>
    </row>
    <row r="46" spans="2:9" x14ac:dyDescent="0.25">
      <c r="B46" s="560" t="s">
        <v>449</v>
      </c>
      <c r="C46" s="560"/>
      <c r="D46" s="560"/>
      <c r="E46" s="560"/>
      <c r="F46" s="560"/>
      <c r="G46" s="560"/>
      <c r="H46" s="560"/>
      <c r="I46" s="560"/>
    </row>
    <row r="47" spans="2:9" ht="45" x14ac:dyDescent="0.25">
      <c r="B47" s="471" t="s">
        <v>498</v>
      </c>
      <c r="C47" s="431" t="s">
        <v>499</v>
      </c>
      <c r="D47" s="472" t="s">
        <v>360</v>
      </c>
      <c r="E47" s="473">
        <v>5</v>
      </c>
      <c r="F47" s="472">
        <v>20</v>
      </c>
      <c r="G47" s="473">
        <v>0.5</v>
      </c>
      <c r="H47" s="456">
        <v>134</v>
      </c>
      <c r="I47" s="456">
        <f>H47*F47</f>
        <v>2680</v>
      </c>
    </row>
    <row r="48" spans="2:9" x14ac:dyDescent="0.25">
      <c r="B48" s="442" t="s">
        <v>384</v>
      </c>
      <c r="C48" s="474"/>
      <c r="D48" s="474"/>
      <c r="E48" s="474"/>
      <c r="F48" s="474"/>
      <c r="G48" s="474"/>
      <c r="H48" s="474"/>
      <c r="I48" s="475"/>
    </row>
    <row r="49" spans="2:9" ht="47.25" customHeight="1" x14ac:dyDescent="0.25">
      <c r="B49" s="459" t="s">
        <v>500</v>
      </c>
      <c r="C49" s="459" t="s">
        <v>501</v>
      </c>
      <c r="D49" s="460" t="s">
        <v>502</v>
      </c>
      <c r="E49" s="476">
        <v>5</v>
      </c>
      <c r="F49" s="460">
        <v>24</v>
      </c>
      <c r="G49" s="461">
        <v>0.33</v>
      </c>
      <c r="H49" s="462">
        <v>164</v>
      </c>
      <c r="I49" s="462">
        <v>2553.36</v>
      </c>
    </row>
    <row r="50" spans="2:9" ht="75" x14ac:dyDescent="0.25">
      <c r="B50" s="459" t="s">
        <v>503</v>
      </c>
      <c r="C50" s="459" t="s">
        <v>386</v>
      </c>
      <c r="D50" s="460" t="s">
        <v>502</v>
      </c>
      <c r="E50" s="460">
        <v>4.8</v>
      </c>
      <c r="F50" s="460">
        <v>24</v>
      </c>
      <c r="G50" s="461">
        <v>0.33</v>
      </c>
      <c r="H50" s="462">
        <v>147</v>
      </c>
      <c r="I50" s="462">
        <v>2177.7600000000002</v>
      </c>
    </row>
  </sheetData>
  <mergeCells count="12">
    <mergeCell ref="B46:I46"/>
    <mergeCell ref="B3:B4"/>
    <mergeCell ref="C3:C4"/>
    <mergeCell ref="D3:D4"/>
    <mergeCell ref="E3:E4"/>
    <mergeCell ref="F3:F4"/>
    <mergeCell ref="G3:G4"/>
    <mergeCell ref="H3:I3"/>
    <mergeCell ref="B5:I5"/>
    <mergeCell ref="B10:I10"/>
    <mergeCell ref="B27:I27"/>
    <mergeCell ref="B38:I38"/>
  </mergeCells>
  <pageMargins left="0.19685039370078741" right="0.19685039370078741" top="0.19685039370078741" bottom="0.19685039370078741" header="0.19685039370078741" footer="0.19685039370078741"/>
  <pageSetup paperSize="9" orientation="landscape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B88BFF-ADA7-4E1D-AAEE-D257ED8AFEA5}">
  <sheetPr>
    <tabColor theme="5" tint="-0.249977111117893"/>
    <pageSetUpPr fitToPage="1"/>
  </sheetPr>
  <dimension ref="A1:N60"/>
  <sheetViews>
    <sheetView topLeftCell="A19" zoomScale="80" zoomScaleNormal="80" workbookViewId="0">
      <selection activeCell="Q8" sqref="Q8"/>
    </sheetView>
  </sheetViews>
  <sheetFormatPr defaultRowHeight="15" x14ac:dyDescent="0.25"/>
  <cols>
    <col min="1" max="1" width="0.7109375" style="486" customWidth="1"/>
    <col min="2" max="2" width="52.42578125" style="519" customWidth="1"/>
    <col min="3" max="3" width="25.140625" style="520" customWidth="1"/>
    <col min="4" max="4" width="11" style="453" customWidth="1"/>
    <col min="5" max="5" width="8" style="521" customWidth="1"/>
    <col min="6" max="6" width="9.7109375" style="522" customWidth="1"/>
    <col min="7" max="7" width="5.28515625" style="523" customWidth="1"/>
    <col min="8" max="8" width="9.42578125" style="524" customWidth="1"/>
    <col min="9" max="9" width="13.140625" style="525" bestFit="1" customWidth="1"/>
    <col min="10" max="10" width="1.85546875" style="486" customWidth="1"/>
    <col min="11" max="11" width="2.28515625" style="486" customWidth="1"/>
    <col min="12" max="257" width="9.140625" style="486"/>
    <col min="258" max="258" width="36.85546875" style="486" customWidth="1"/>
    <col min="259" max="259" width="67.28515625" style="486" customWidth="1"/>
    <col min="260" max="260" width="17.7109375" style="486" customWidth="1"/>
    <col min="261" max="261" width="6.140625" style="486" customWidth="1"/>
    <col min="262" max="263" width="6" style="486" customWidth="1"/>
    <col min="264" max="264" width="12.28515625" style="486" customWidth="1"/>
    <col min="265" max="265" width="13.85546875" style="486" customWidth="1"/>
    <col min="266" max="513" width="9.140625" style="486"/>
    <col min="514" max="514" width="36.85546875" style="486" customWidth="1"/>
    <col min="515" max="515" width="67.28515625" style="486" customWidth="1"/>
    <col min="516" max="516" width="17.7109375" style="486" customWidth="1"/>
    <col min="517" max="517" width="6.140625" style="486" customWidth="1"/>
    <col min="518" max="519" width="6" style="486" customWidth="1"/>
    <col min="520" max="520" width="12.28515625" style="486" customWidth="1"/>
    <col min="521" max="521" width="13.85546875" style="486" customWidth="1"/>
    <col min="522" max="769" width="9.140625" style="486"/>
    <col min="770" max="770" width="36.85546875" style="486" customWidth="1"/>
    <col min="771" max="771" width="67.28515625" style="486" customWidth="1"/>
    <col min="772" max="772" width="17.7109375" style="486" customWidth="1"/>
    <col min="773" max="773" width="6.140625" style="486" customWidth="1"/>
    <col min="774" max="775" width="6" style="486" customWidth="1"/>
    <col min="776" max="776" width="12.28515625" style="486" customWidth="1"/>
    <col min="777" max="777" width="13.85546875" style="486" customWidth="1"/>
    <col min="778" max="1025" width="9.140625" style="486"/>
    <col min="1026" max="1026" width="36.85546875" style="486" customWidth="1"/>
    <col min="1027" max="1027" width="67.28515625" style="486" customWidth="1"/>
    <col min="1028" max="1028" width="17.7109375" style="486" customWidth="1"/>
    <col min="1029" max="1029" width="6.140625" style="486" customWidth="1"/>
    <col min="1030" max="1031" width="6" style="486" customWidth="1"/>
    <col min="1032" max="1032" width="12.28515625" style="486" customWidth="1"/>
    <col min="1033" max="1033" width="13.85546875" style="486" customWidth="1"/>
    <col min="1034" max="1281" width="9.140625" style="486"/>
    <col min="1282" max="1282" width="36.85546875" style="486" customWidth="1"/>
    <col min="1283" max="1283" width="67.28515625" style="486" customWidth="1"/>
    <col min="1284" max="1284" width="17.7109375" style="486" customWidth="1"/>
    <col min="1285" max="1285" width="6.140625" style="486" customWidth="1"/>
    <col min="1286" max="1287" width="6" style="486" customWidth="1"/>
    <col min="1288" max="1288" width="12.28515625" style="486" customWidth="1"/>
    <col min="1289" max="1289" width="13.85546875" style="486" customWidth="1"/>
    <col min="1290" max="1537" width="9.140625" style="486"/>
    <col min="1538" max="1538" width="36.85546875" style="486" customWidth="1"/>
    <col min="1539" max="1539" width="67.28515625" style="486" customWidth="1"/>
    <col min="1540" max="1540" width="17.7109375" style="486" customWidth="1"/>
    <col min="1541" max="1541" width="6.140625" style="486" customWidth="1"/>
    <col min="1542" max="1543" width="6" style="486" customWidth="1"/>
    <col min="1544" max="1544" width="12.28515625" style="486" customWidth="1"/>
    <col min="1545" max="1545" width="13.85546875" style="486" customWidth="1"/>
    <col min="1546" max="1793" width="9.140625" style="486"/>
    <col min="1794" max="1794" width="36.85546875" style="486" customWidth="1"/>
    <col min="1795" max="1795" width="67.28515625" style="486" customWidth="1"/>
    <col min="1796" max="1796" width="17.7109375" style="486" customWidth="1"/>
    <col min="1797" max="1797" width="6.140625" style="486" customWidth="1"/>
    <col min="1798" max="1799" width="6" style="486" customWidth="1"/>
    <col min="1800" max="1800" width="12.28515625" style="486" customWidth="1"/>
    <col min="1801" max="1801" width="13.85546875" style="486" customWidth="1"/>
    <col min="1802" max="2049" width="9.140625" style="486"/>
    <col min="2050" max="2050" width="36.85546875" style="486" customWidth="1"/>
    <col min="2051" max="2051" width="67.28515625" style="486" customWidth="1"/>
    <col min="2052" max="2052" width="17.7109375" style="486" customWidth="1"/>
    <col min="2053" max="2053" width="6.140625" style="486" customWidth="1"/>
    <col min="2054" max="2055" width="6" style="486" customWidth="1"/>
    <col min="2056" max="2056" width="12.28515625" style="486" customWidth="1"/>
    <col min="2057" max="2057" width="13.85546875" style="486" customWidth="1"/>
    <col min="2058" max="2305" width="9.140625" style="486"/>
    <col min="2306" max="2306" width="36.85546875" style="486" customWidth="1"/>
    <col min="2307" max="2307" width="67.28515625" style="486" customWidth="1"/>
    <col min="2308" max="2308" width="17.7109375" style="486" customWidth="1"/>
    <col min="2309" max="2309" width="6.140625" style="486" customWidth="1"/>
    <col min="2310" max="2311" width="6" style="486" customWidth="1"/>
    <col min="2312" max="2312" width="12.28515625" style="486" customWidth="1"/>
    <col min="2313" max="2313" width="13.85546875" style="486" customWidth="1"/>
    <col min="2314" max="2561" width="9.140625" style="486"/>
    <col min="2562" max="2562" width="36.85546875" style="486" customWidth="1"/>
    <col min="2563" max="2563" width="67.28515625" style="486" customWidth="1"/>
    <col min="2564" max="2564" width="17.7109375" style="486" customWidth="1"/>
    <col min="2565" max="2565" width="6.140625" style="486" customWidth="1"/>
    <col min="2566" max="2567" width="6" style="486" customWidth="1"/>
    <col min="2568" max="2568" width="12.28515625" style="486" customWidth="1"/>
    <col min="2569" max="2569" width="13.85546875" style="486" customWidth="1"/>
    <col min="2570" max="2817" width="9.140625" style="486"/>
    <col min="2818" max="2818" width="36.85546875" style="486" customWidth="1"/>
    <col min="2819" max="2819" width="67.28515625" style="486" customWidth="1"/>
    <col min="2820" max="2820" width="17.7109375" style="486" customWidth="1"/>
    <col min="2821" max="2821" width="6.140625" style="486" customWidth="1"/>
    <col min="2822" max="2823" width="6" style="486" customWidth="1"/>
    <col min="2824" max="2824" width="12.28515625" style="486" customWidth="1"/>
    <col min="2825" max="2825" width="13.85546875" style="486" customWidth="1"/>
    <col min="2826" max="3073" width="9.140625" style="486"/>
    <col min="3074" max="3074" width="36.85546875" style="486" customWidth="1"/>
    <col min="3075" max="3075" width="67.28515625" style="486" customWidth="1"/>
    <col min="3076" max="3076" width="17.7109375" style="486" customWidth="1"/>
    <col min="3077" max="3077" width="6.140625" style="486" customWidth="1"/>
    <col min="3078" max="3079" width="6" style="486" customWidth="1"/>
    <col min="3080" max="3080" width="12.28515625" style="486" customWidth="1"/>
    <col min="3081" max="3081" width="13.85546875" style="486" customWidth="1"/>
    <col min="3082" max="3329" width="9.140625" style="486"/>
    <col min="3330" max="3330" width="36.85546875" style="486" customWidth="1"/>
    <col min="3331" max="3331" width="67.28515625" style="486" customWidth="1"/>
    <col min="3332" max="3332" width="17.7109375" style="486" customWidth="1"/>
    <col min="3333" max="3333" width="6.140625" style="486" customWidth="1"/>
    <col min="3334" max="3335" width="6" style="486" customWidth="1"/>
    <col min="3336" max="3336" width="12.28515625" style="486" customWidth="1"/>
    <col min="3337" max="3337" width="13.85546875" style="486" customWidth="1"/>
    <col min="3338" max="3585" width="9.140625" style="486"/>
    <col min="3586" max="3586" width="36.85546875" style="486" customWidth="1"/>
    <col min="3587" max="3587" width="67.28515625" style="486" customWidth="1"/>
    <col min="3588" max="3588" width="17.7109375" style="486" customWidth="1"/>
    <col min="3589" max="3589" width="6.140625" style="486" customWidth="1"/>
    <col min="3590" max="3591" width="6" style="486" customWidth="1"/>
    <col min="3592" max="3592" width="12.28515625" style="486" customWidth="1"/>
    <col min="3593" max="3593" width="13.85546875" style="486" customWidth="1"/>
    <col min="3594" max="3841" width="9.140625" style="486"/>
    <col min="3842" max="3842" width="36.85546875" style="486" customWidth="1"/>
    <col min="3843" max="3843" width="67.28515625" style="486" customWidth="1"/>
    <col min="3844" max="3844" width="17.7109375" style="486" customWidth="1"/>
    <col min="3845" max="3845" width="6.140625" style="486" customWidth="1"/>
    <col min="3846" max="3847" width="6" style="486" customWidth="1"/>
    <col min="3848" max="3848" width="12.28515625" style="486" customWidth="1"/>
    <col min="3849" max="3849" width="13.85546875" style="486" customWidth="1"/>
    <col min="3850" max="4097" width="9.140625" style="486"/>
    <col min="4098" max="4098" width="36.85546875" style="486" customWidth="1"/>
    <col min="4099" max="4099" width="67.28515625" style="486" customWidth="1"/>
    <col min="4100" max="4100" width="17.7109375" style="486" customWidth="1"/>
    <col min="4101" max="4101" width="6.140625" style="486" customWidth="1"/>
    <col min="4102" max="4103" width="6" style="486" customWidth="1"/>
    <col min="4104" max="4104" width="12.28515625" style="486" customWidth="1"/>
    <col min="4105" max="4105" width="13.85546875" style="486" customWidth="1"/>
    <col min="4106" max="4353" width="9.140625" style="486"/>
    <col min="4354" max="4354" width="36.85546875" style="486" customWidth="1"/>
    <col min="4355" max="4355" width="67.28515625" style="486" customWidth="1"/>
    <col min="4356" max="4356" width="17.7109375" style="486" customWidth="1"/>
    <col min="4357" max="4357" width="6.140625" style="486" customWidth="1"/>
    <col min="4358" max="4359" width="6" style="486" customWidth="1"/>
    <col min="4360" max="4360" width="12.28515625" style="486" customWidth="1"/>
    <col min="4361" max="4361" width="13.85546875" style="486" customWidth="1"/>
    <col min="4362" max="4609" width="9.140625" style="486"/>
    <col min="4610" max="4610" width="36.85546875" style="486" customWidth="1"/>
    <col min="4611" max="4611" width="67.28515625" style="486" customWidth="1"/>
    <col min="4612" max="4612" width="17.7109375" style="486" customWidth="1"/>
    <col min="4613" max="4613" width="6.140625" style="486" customWidth="1"/>
    <col min="4614" max="4615" width="6" style="486" customWidth="1"/>
    <col min="4616" max="4616" width="12.28515625" style="486" customWidth="1"/>
    <col min="4617" max="4617" width="13.85546875" style="486" customWidth="1"/>
    <col min="4618" max="4865" width="9.140625" style="486"/>
    <col min="4866" max="4866" width="36.85546875" style="486" customWidth="1"/>
    <col min="4867" max="4867" width="67.28515625" style="486" customWidth="1"/>
    <col min="4868" max="4868" width="17.7109375" style="486" customWidth="1"/>
    <col min="4869" max="4869" width="6.140625" style="486" customWidth="1"/>
    <col min="4870" max="4871" width="6" style="486" customWidth="1"/>
    <col min="4872" max="4872" width="12.28515625" style="486" customWidth="1"/>
    <col min="4873" max="4873" width="13.85546875" style="486" customWidth="1"/>
    <col min="4874" max="5121" width="9.140625" style="486"/>
    <col min="5122" max="5122" width="36.85546875" style="486" customWidth="1"/>
    <col min="5123" max="5123" width="67.28515625" style="486" customWidth="1"/>
    <col min="5124" max="5124" width="17.7109375" style="486" customWidth="1"/>
    <col min="5125" max="5125" width="6.140625" style="486" customWidth="1"/>
    <col min="5126" max="5127" width="6" style="486" customWidth="1"/>
    <col min="5128" max="5128" width="12.28515625" style="486" customWidth="1"/>
    <col min="5129" max="5129" width="13.85546875" style="486" customWidth="1"/>
    <col min="5130" max="5377" width="9.140625" style="486"/>
    <col min="5378" max="5378" width="36.85546875" style="486" customWidth="1"/>
    <col min="5379" max="5379" width="67.28515625" style="486" customWidth="1"/>
    <col min="5380" max="5380" width="17.7109375" style="486" customWidth="1"/>
    <col min="5381" max="5381" width="6.140625" style="486" customWidth="1"/>
    <col min="5382" max="5383" width="6" style="486" customWidth="1"/>
    <col min="5384" max="5384" width="12.28515625" style="486" customWidth="1"/>
    <col min="5385" max="5385" width="13.85546875" style="486" customWidth="1"/>
    <col min="5386" max="5633" width="9.140625" style="486"/>
    <col min="5634" max="5634" width="36.85546875" style="486" customWidth="1"/>
    <col min="5635" max="5635" width="67.28515625" style="486" customWidth="1"/>
    <col min="5636" max="5636" width="17.7109375" style="486" customWidth="1"/>
    <col min="5637" max="5637" width="6.140625" style="486" customWidth="1"/>
    <col min="5638" max="5639" width="6" style="486" customWidth="1"/>
    <col min="5640" max="5640" width="12.28515625" style="486" customWidth="1"/>
    <col min="5641" max="5641" width="13.85546875" style="486" customWidth="1"/>
    <col min="5642" max="5889" width="9.140625" style="486"/>
    <col min="5890" max="5890" width="36.85546875" style="486" customWidth="1"/>
    <col min="5891" max="5891" width="67.28515625" style="486" customWidth="1"/>
    <col min="5892" max="5892" width="17.7109375" style="486" customWidth="1"/>
    <col min="5893" max="5893" width="6.140625" style="486" customWidth="1"/>
    <col min="5894" max="5895" width="6" style="486" customWidth="1"/>
    <col min="5896" max="5896" width="12.28515625" style="486" customWidth="1"/>
    <col min="5897" max="5897" width="13.85546875" style="486" customWidth="1"/>
    <col min="5898" max="6145" width="9.140625" style="486"/>
    <col min="6146" max="6146" width="36.85546875" style="486" customWidth="1"/>
    <col min="6147" max="6147" width="67.28515625" style="486" customWidth="1"/>
    <col min="6148" max="6148" width="17.7109375" style="486" customWidth="1"/>
    <col min="6149" max="6149" width="6.140625" style="486" customWidth="1"/>
    <col min="6150" max="6151" width="6" style="486" customWidth="1"/>
    <col min="6152" max="6152" width="12.28515625" style="486" customWidth="1"/>
    <col min="6153" max="6153" width="13.85546875" style="486" customWidth="1"/>
    <col min="6154" max="6401" width="9.140625" style="486"/>
    <col min="6402" max="6402" width="36.85546875" style="486" customWidth="1"/>
    <col min="6403" max="6403" width="67.28515625" style="486" customWidth="1"/>
    <col min="6404" max="6404" width="17.7109375" style="486" customWidth="1"/>
    <col min="6405" max="6405" width="6.140625" style="486" customWidth="1"/>
    <col min="6406" max="6407" width="6" style="486" customWidth="1"/>
    <col min="6408" max="6408" width="12.28515625" style="486" customWidth="1"/>
    <col min="6409" max="6409" width="13.85546875" style="486" customWidth="1"/>
    <col min="6410" max="6657" width="9.140625" style="486"/>
    <col min="6658" max="6658" width="36.85546875" style="486" customWidth="1"/>
    <col min="6659" max="6659" width="67.28515625" style="486" customWidth="1"/>
    <col min="6660" max="6660" width="17.7109375" style="486" customWidth="1"/>
    <col min="6661" max="6661" width="6.140625" style="486" customWidth="1"/>
    <col min="6662" max="6663" width="6" style="486" customWidth="1"/>
    <col min="6664" max="6664" width="12.28515625" style="486" customWidth="1"/>
    <col min="6665" max="6665" width="13.85546875" style="486" customWidth="1"/>
    <col min="6666" max="6913" width="9.140625" style="486"/>
    <col min="6914" max="6914" width="36.85546875" style="486" customWidth="1"/>
    <col min="6915" max="6915" width="67.28515625" style="486" customWidth="1"/>
    <col min="6916" max="6916" width="17.7109375" style="486" customWidth="1"/>
    <col min="6917" max="6917" width="6.140625" style="486" customWidth="1"/>
    <col min="6918" max="6919" width="6" style="486" customWidth="1"/>
    <col min="6920" max="6920" width="12.28515625" style="486" customWidth="1"/>
    <col min="6921" max="6921" width="13.85546875" style="486" customWidth="1"/>
    <col min="6922" max="7169" width="9.140625" style="486"/>
    <col min="7170" max="7170" width="36.85546875" style="486" customWidth="1"/>
    <col min="7171" max="7171" width="67.28515625" style="486" customWidth="1"/>
    <col min="7172" max="7172" width="17.7109375" style="486" customWidth="1"/>
    <col min="7173" max="7173" width="6.140625" style="486" customWidth="1"/>
    <col min="7174" max="7175" width="6" style="486" customWidth="1"/>
    <col min="7176" max="7176" width="12.28515625" style="486" customWidth="1"/>
    <col min="7177" max="7177" width="13.85546875" style="486" customWidth="1"/>
    <col min="7178" max="7425" width="9.140625" style="486"/>
    <col min="7426" max="7426" width="36.85546875" style="486" customWidth="1"/>
    <col min="7427" max="7427" width="67.28515625" style="486" customWidth="1"/>
    <col min="7428" max="7428" width="17.7109375" style="486" customWidth="1"/>
    <col min="7429" max="7429" width="6.140625" style="486" customWidth="1"/>
    <col min="7430" max="7431" width="6" style="486" customWidth="1"/>
    <col min="7432" max="7432" width="12.28515625" style="486" customWidth="1"/>
    <col min="7433" max="7433" width="13.85546875" style="486" customWidth="1"/>
    <col min="7434" max="7681" width="9.140625" style="486"/>
    <col min="7682" max="7682" width="36.85546875" style="486" customWidth="1"/>
    <col min="7683" max="7683" width="67.28515625" style="486" customWidth="1"/>
    <col min="7684" max="7684" width="17.7109375" style="486" customWidth="1"/>
    <col min="7685" max="7685" width="6.140625" style="486" customWidth="1"/>
    <col min="7686" max="7687" width="6" style="486" customWidth="1"/>
    <col min="7688" max="7688" width="12.28515625" style="486" customWidth="1"/>
    <col min="7689" max="7689" width="13.85546875" style="486" customWidth="1"/>
    <col min="7690" max="7937" width="9.140625" style="486"/>
    <col min="7938" max="7938" width="36.85546875" style="486" customWidth="1"/>
    <col min="7939" max="7939" width="67.28515625" style="486" customWidth="1"/>
    <col min="7940" max="7940" width="17.7109375" style="486" customWidth="1"/>
    <col min="7941" max="7941" width="6.140625" style="486" customWidth="1"/>
    <col min="7942" max="7943" width="6" style="486" customWidth="1"/>
    <col min="7944" max="7944" width="12.28515625" style="486" customWidth="1"/>
    <col min="7945" max="7945" width="13.85546875" style="486" customWidth="1"/>
    <col min="7946" max="8193" width="9.140625" style="486"/>
    <col min="8194" max="8194" width="36.85546875" style="486" customWidth="1"/>
    <col min="8195" max="8195" width="67.28515625" style="486" customWidth="1"/>
    <col min="8196" max="8196" width="17.7109375" style="486" customWidth="1"/>
    <col min="8197" max="8197" width="6.140625" style="486" customWidth="1"/>
    <col min="8198" max="8199" width="6" style="486" customWidth="1"/>
    <col min="8200" max="8200" width="12.28515625" style="486" customWidth="1"/>
    <col min="8201" max="8201" width="13.85546875" style="486" customWidth="1"/>
    <col min="8202" max="8449" width="9.140625" style="486"/>
    <col min="8450" max="8450" width="36.85546875" style="486" customWidth="1"/>
    <col min="8451" max="8451" width="67.28515625" style="486" customWidth="1"/>
    <col min="8452" max="8452" width="17.7109375" style="486" customWidth="1"/>
    <col min="8453" max="8453" width="6.140625" style="486" customWidth="1"/>
    <col min="8454" max="8455" width="6" style="486" customWidth="1"/>
    <col min="8456" max="8456" width="12.28515625" style="486" customWidth="1"/>
    <col min="8457" max="8457" width="13.85546875" style="486" customWidth="1"/>
    <col min="8458" max="8705" width="9.140625" style="486"/>
    <col min="8706" max="8706" width="36.85546875" style="486" customWidth="1"/>
    <col min="8707" max="8707" width="67.28515625" style="486" customWidth="1"/>
    <col min="8708" max="8708" width="17.7109375" style="486" customWidth="1"/>
    <col min="8709" max="8709" width="6.140625" style="486" customWidth="1"/>
    <col min="8710" max="8711" width="6" style="486" customWidth="1"/>
    <col min="8712" max="8712" width="12.28515625" style="486" customWidth="1"/>
    <col min="8713" max="8713" width="13.85546875" style="486" customWidth="1"/>
    <col min="8714" max="8961" width="9.140625" style="486"/>
    <col min="8962" max="8962" width="36.85546875" style="486" customWidth="1"/>
    <col min="8963" max="8963" width="67.28515625" style="486" customWidth="1"/>
    <col min="8964" max="8964" width="17.7109375" style="486" customWidth="1"/>
    <col min="8965" max="8965" width="6.140625" style="486" customWidth="1"/>
    <col min="8966" max="8967" width="6" style="486" customWidth="1"/>
    <col min="8968" max="8968" width="12.28515625" style="486" customWidth="1"/>
    <col min="8969" max="8969" width="13.85546875" style="486" customWidth="1"/>
    <col min="8970" max="9217" width="9.140625" style="486"/>
    <col min="9218" max="9218" width="36.85546875" style="486" customWidth="1"/>
    <col min="9219" max="9219" width="67.28515625" style="486" customWidth="1"/>
    <col min="9220" max="9220" width="17.7109375" style="486" customWidth="1"/>
    <col min="9221" max="9221" width="6.140625" style="486" customWidth="1"/>
    <col min="9222" max="9223" width="6" style="486" customWidth="1"/>
    <col min="9224" max="9224" width="12.28515625" style="486" customWidth="1"/>
    <col min="9225" max="9225" width="13.85546875" style="486" customWidth="1"/>
    <col min="9226" max="9473" width="9.140625" style="486"/>
    <col min="9474" max="9474" width="36.85546875" style="486" customWidth="1"/>
    <col min="9475" max="9475" width="67.28515625" style="486" customWidth="1"/>
    <col min="9476" max="9476" width="17.7109375" style="486" customWidth="1"/>
    <col min="9477" max="9477" width="6.140625" style="486" customWidth="1"/>
    <col min="9478" max="9479" width="6" style="486" customWidth="1"/>
    <col min="9480" max="9480" width="12.28515625" style="486" customWidth="1"/>
    <col min="9481" max="9481" width="13.85546875" style="486" customWidth="1"/>
    <col min="9482" max="9729" width="9.140625" style="486"/>
    <col min="9730" max="9730" width="36.85546875" style="486" customWidth="1"/>
    <col min="9731" max="9731" width="67.28515625" style="486" customWidth="1"/>
    <col min="9732" max="9732" width="17.7109375" style="486" customWidth="1"/>
    <col min="9733" max="9733" width="6.140625" style="486" customWidth="1"/>
    <col min="9734" max="9735" width="6" style="486" customWidth="1"/>
    <col min="9736" max="9736" width="12.28515625" style="486" customWidth="1"/>
    <col min="9737" max="9737" width="13.85546875" style="486" customWidth="1"/>
    <col min="9738" max="9985" width="9.140625" style="486"/>
    <col min="9986" max="9986" width="36.85546875" style="486" customWidth="1"/>
    <col min="9987" max="9987" width="67.28515625" style="486" customWidth="1"/>
    <col min="9988" max="9988" width="17.7109375" style="486" customWidth="1"/>
    <col min="9989" max="9989" width="6.140625" style="486" customWidth="1"/>
    <col min="9990" max="9991" width="6" style="486" customWidth="1"/>
    <col min="9992" max="9992" width="12.28515625" style="486" customWidth="1"/>
    <col min="9993" max="9993" width="13.85546875" style="486" customWidth="1"/>
    <col min="9994" max="10241" width="9.140625" style="486"/>
    <col min="10242" max="10242" width="36.85546875" style="486" customWidth="1"/>
    <col min="10243" max="10243" width="67.28515625" style="486" customWidth="1"/>
    <col min="10244" max="10244" width="17.7109375" style="486" customWidth="1"/>
    <col min="10245" max="10245" width="6.140625" style="486" customWidth="1"/>
    <col min="10246" max="10247" width="6" style="486" customWidth="1"/>
    <col min="10248" max="10248" width="12.28515625" style="486" customWidth="1"/>
    <col min="10249" max="10249" width="13.85546875" style="486" customWidth="1"/>
    <col min="10250" max="10497" width="9.140625" style="486"/>
    <col min="10498" max="10498" width="36.85546875" style="486" customWidth="1"/>
    <col min="10499" max="10499" width="67.28515625" style="486" customWidth="1"/>
    <col min="10500" max="10500" width="17.7109375" style="486" customWidth="1"/>
    <col min="10501" max="10501" width="6.140625" style="486" customWidth="1"/>
    <col min="10502" max="10503" width="6" style="486" customWidth="1"/>
    <col min="10504" max="10504" width="12.28515625" style="486" customWidth="1"/>
    <col min="10505" max="10505" width="13.85546875" style="486" customWidth="1"/>
    <col min="10506" max="10753" width="9.140625" style="486"/>
    <col min="10754" max="10754" width="36.85546875" style="486" customWidth="1"/>
    <col min="10755" max="10755" width="67.28515625" style="486" customWidth="1"/>
    <col min="10756" max="10756" width="17.7109375" style="486" customWidth="1"/>
    <col min="10757" max="10757" width="6.140625" style="486" customWidth="1"/>
    <col min="10758" max="10759" width="6" style="486" customWidth="1"/>
    <col min="10760" max="10760" width="12.28515625" style="486" customWidth="1"/>
    <col min="10761" max="10761" width="13.85546875" style="486" customWidth="1"/>
    <col min="10762" max="11009" width="9.140625" style="486"/>
    <col min="11010" max="11010" width="36.85546875" style="486" customWidth="1"/>
    <col min="11011" max="11011" width="67.28515625" style="486" customWidth="1"/>
    <col min="11012" max="11012" width="17.7109375" style="486" customWidth="1"/>
    <col min="11013" max="11013" width="6.140625" style="486" customWidth="1"/>
    <col min="11014" max="11015" width="6" style="486" customWidth="1"/>
    <col min="11016" max="11016" width="12.28515625" style="486" customWidth="1"/>
    <col min="11017" max="11017" width="13.85546875" style="486" customWidth="1"/>
    <col min="11018" max="11265" width="9.140625" style="486"/>
    <col min="11266" max="11266" width="36.85546875" style="486" customWidth="1"/>
    <col min="11267" max="11267" width="67.28515625" style="486" customWidth="1"/>
    <col min="11268" max="11268" width="17.7109375" style="486" customWidth="1"/>
    <col min="11269" max="11269" width="6.140625" style="486" customWidth="1"/>
    <col min="11270" max="11271" width="6" style="486" customWidth="1"/>
    <col min="11272" max="11272" width="12.28515625" style="486" customWidth="1"/>
    <col min="11273" max="11273" width="13.85546875" style="486" customWidth="1"/>
    <col min="11274" max="11521" width="9.140625" style="486"/>
    <col min="11522" max="11522" width="36.85546875" style="486" customWidth="1"/>
    <col min="11523" max="11523" width="67.28515625" style="486" customWidth="1"/>
    <col min="11524" max="11524" width="17.7109375" style="486" customWidth="1"/>
    <col min="11525" max="11525" width="6.140625" style="486" customWidth="1"/>
    <col min="11526" max="11527" width="6" style="486" customWidth="1"/>
    <col min="11528" max="11528" width="12.28515625" style="486" customWidth="1"/>
    <col min="11529" max="11529" width="13.85546875" style="486" customWidth="1"/>
    <col min="11530" max="11777" width="9.140625" style="486"/>
    <col min="11778" max="11778" width="36.85546875" style="486" customWidth="1"/>
    <col min="11779" max="11779" width="67.28515625" style="486" customWidth="1"/>
    <col min="11780" max="11780" width="17.7109375" style="486" customWidth="1"/>
    <col min="11781" max="11781" width="6.140625" style="486" customWidth="1"/>
    <col min="11782" max="11783" width="6" style="486" customWidth="1"/>
    <col min="11784" max="11784" width="12.28515625" style="486" customWidth="1"/>
    <col min="11785" max="11785" width="13.85546875" style="486" customWidth="1"/>
    <col min="11786" max="12033" width="9.140625" style="486"/>
    <col min="12034" max="12034" width="36.85546875" style="486" customWidth="1"/>
    <col min="12035" max="12035" width="67.28515625" style="486" customWidth="1"/>
    <col min="12036" max="12036" width="17.7109375" style="486" customWidth="1"/>
    <col min="12037" max="12037" width="6.140625" style="486" customWidth="1"/>
    <col min="12038" max="12039" width="6" style="486" customWidth="1"/>
    <col min="12040" max="12040" width="12.28515625" style="486" customWidth="1"/>
    <col min="12041" max="12041" width="13.85546875" style="486" customWidth="1"/>
    <col min="12042" max="12289" width="9.140625" style="486"/>
    <col min="12290" max="12290" width="36.85546875" style="486" customWidth="1"/>
    <col min="12291" max="12291" width="67.28515625" style="486" customWidth="1"/>
    <col min="12292" max="12292" width="17.7109375" style="486" customWidth="1"/>
    <col min="12293" max="12293" width="6.140625" style="486" customWidth="1"/>
    <col min="12294" max="12295" width="6" style="486" customWidth="1"/>
    <col min="12296" max="12296" width="12.28515625" style="486" customWidth="1"/>
    <col min="12297" max="12297" width="13.85546875" style="486" customWidth="1"/>
    <col min="12298" max="12545" width="9.140625" style="486"/>
    <col min="12546" max="12546" width="36.85546875" style="486" customWidth="1"/>
    <col min="12547" max="12547" width="67.28515625" style="486" customWidth="1"/>
    <col min="12548" max="12548" width="17.7109375" style="486" customWidth="1"/>
    <col min="12549" max="12549" width="6.140625" style="486" customWidth="1"/>
    <col min="12550" max="12551" width="6" style="486" customWidth="1"/>
    <col min="12552" max="12552" width="12.28515625" style="486" customWidth="1"/>
    <col min="12553" max="12553" width="13.85546875" style="486" customWidth="1"/>
    <col min="12554" max="12801" width="9.140625" style="486"/>
    <col min="12802" max="12802" width="36.85546875" style="486" customWidth="1"/>
    <col min="12803" max="12803" width="67.28515625" style="486" customWidth="1"/>
    <col min="12804" max="12804" width="17.7109375" style="486" customWidth="1"/>
    <col min="12805" max="12805" width="6.140625" style="486" customWidth="1"/>
    <col min="12806" max="12807" width="6" style="486" customWidth="1"/>
    <col min="12808" max="12808" width="12.28515625" style="486" customWidth="1"/>
    <col min="12809" max="12809" width="13.85546875" style="486" customWidth="1"/>
    <col min="12810" max="13057" width="9.140625" style="486"/>
    <col min="13058" max="13058" width="36.85546875" style="486" customWidth="1"/>
    <col min="13059" max="13059" width="67.28515625" style="486" customWidth="1"/>
    <col min="13060" max="13060" width="17.7109375" style="486" customWidth="1"/>
    <col min="13061" max="13061" width="6.140625" style="486" customWidth="1"/>
    <col min="13062" max="13063" width="6" style="486" customWidth="1"/>
    <col min="13064" max="13064" width="12.28515625" style="486" customWidth="1"/>
    <col min="13065" max="13065" width="13.85546875" style="486" customWidth="1"/>
    <col min="13066" max="13313" width="9.140625" style="486"/>
    <col min="13314" max="13314" width="36.85546875" style="486" customWidth="1"/>
    <col min="13315" max="13315" width="67.28515625" style="486" customWidth="1"/>
    <col min="13316" max="13316" width="17.7109375" style="486" customWidth="1"/>
    <col min="13317" max="13317" width="6.140625" style="486" customWidth="1"/>
    <col min="13318" max="13319" width="6" style="486" customWidth="1"/>
    <col min="13320" max="13320" width="12.28515625" style="486" customWidth="1"/>
    <col min="13321" max="13321" width="13.85546875" style="486" customWidth="1"/>
    <col min="13322" max="13569" width="9.140625" style="486"/>
    <col min="13570" max="13570" width="36.85546875" style="486" customWidth="1"/>
    <col min="13571" max="13571" width="67.28515625" style="486" customWidth="1"/>
    <col min="13572" max="13572" width="17.7109375" style="486" customWidth="1"/>
    <col min="13573" max="13573" width="6.140625" style="486" customWidth="1"/>
    <col min="13574" max="13575" width="6" style="486" customWidth="1"/>
    <col min="13576" max="13576" width="12.28515625" style="486" customWidth="1"/>
    <col min="13577" max="13577" width="13.85546875" style="486" customWidth="1"/>
    <col min="13578" max="13825" width="9.140625" style="486"/>
    <col min="13826" max="13826" width="36.85546875" style="486" customWidth="1"/>
    <col min="13827" max="13827" width="67.28515625" style="486" customWidth="1"/>
    <col min="13828" max="13828" width="17.7109375" style="486" customWidth="1"/>
    <col min="13829" max="13829" width="6.140625" style="486" customWidth="1"/>
    <col min="13830" max="13831" width="6" style="486" customWidth="1"/>
    <col min="13832" max="13832" width="12.28515625" style="486" customWidth="1"/>
    <col min="13833" max="13833" width="13.85546875" style="486" customWidth="1"/>
    <col min="13834" max="14081" width="9.140625" style="486"/>
    <col min="14082" max="14082" width="36.85546875" style="486" customWidth="1"/>
    <col min="14083" max="14083" width="67.28515625" style="486" customWidth="1"/>
    <col min="14084" max="14084" width="17.7109375" style="486" customWidth="1"/>
    <col min="14085" max="14085" width="6.140625" style="486" customWidth="1"/>
    <col min="14086" max="14087" width="6" style="486" customWidth="1"/>
    <col min="14088" max="14088" width="12.28515625" style="486" customWidth="1"/>
    <col min="14089" max="14089" width="13.85546875" style="486" customWidth="1"/>
    <col min="14090" max="14337" width="9.140625" style="486"/>
    <col min="14338" max="14338" width="36.85546875" style="486" customWidth="1"/>
    <col min="14339" max="14339" width="67.28515625" style="486" customWidth="1"/>
    <col min="14340" max="14340" width="17.7109375" style="486" customWidth="1"/>
    <col min="14341" max="14341" width="6.140625" style="486" customWidth="1"/>
    <col min="14342" max="14343" width="6" style="486" customWidth="1"/>
    <col min="14344" max="14344" width="12.28515625" style="486" customWidth="1"/>
    <col min="14345" max="14345" width="13.85546875" style="486" customWidth="1"/>
    <col min="14346" max="14593" width="9.140625" style="486"/>
    <col min="14594" max="14594" width="36.85546875" style="486" customWidth="1"/>
    <col min="14595" max="14595" width="67.28515625" style="486" customWidth="1"/>
    <col min="14596" max="14596" width="17.7109375" style="486" customWidth="1"/>
    <col min="14597" max="14597" width="6.140625" style="486" customWidth="1"/>
    <col min="14598" max="14599" width="6" style="486" customWidth="1"/>
    <col min="14600" max="14600" width="12.28515625" style="486" customWidth="1"/>
    <col min="14601" max="14601" width="13.85546875" style="486" customWidth="1"/>
    <col min="14602" max="14849" width="9.140625" style="486"/>
    <col min="14850" max="14850" width="36.85546875" style="486" customWidth="1"/>
    <col min="14851" max="14851" width="67.28515625" style="486" customWidth="1"/>
    <col min="14852" max="14852" width="17.7109375" style="486" customWidth="1"/>
    <col min="14853" max="14853" width="6.140625" style="486" customWidth="1"/>
    <col min="14854" max="14855" width="6" style="486" customWidth="1"/>
    <col min="14856" max="14856" width="12.28515625" style="486" customWidth="1"/>
    <col min="14857" max="14857" width="13.85546875" style="486" customWidth="1"/>
    <col min="14858" max="15105" width="9.140625" style="486"/>
    <col min="15106" max="15106" width="36.85546875" style="486" customWidth="1"/>
    <col min="15107" max="15107" width="67.28515625" style="486" customWidth="1"/>
    <col min="15108" max="15108" width="17.7109375" style="486" customWidth="1"/>
    <col min="15109" max="15109" width="6.140625" style="486" customWidth="1"/>
    <col min="15110" max="15111" width="6" style="486" customWidth="1"/>
    <col min="15112" max="15112" width="12.28515625" style="486" customWidth="1"/>
    <col min="15113" max="15113" width="13.85546875" style="486" customWidth="1"/>
    <col min="15114" max="15361" width="9.140625" style="486"/>
    <col min="15362" max="15362" width="36.85546875" style="486" customWidth="1"/>
    <col min="15363" max="15363" width="67.28515625" style="486" customWidth="1"/>
    <col min="15364" max="15364" width="17.7109375" style="486" customWidth="1"/>
    <col min="15365" max="15365" width="6.140625" style="486" customWidth="1"/>
    <col min="15366" max="15367" width="6" style="486" customWidth="1"/>
    <col min="15368" max="15368" width="12.28515625" style="486" customWidth="1"/>
    <col min="15369" max="15369" width="13.85546875" style="486" customWidth="1"/>
    <col min="15370" max="15617" width="9.140625" style="486"/>
    <col min="15618" max="15618" width="36.85546875" style="486" customWidth="1"/>
    <col min="15619" max="15619" width="67.28515625" style="486" customWidth="1"/>
    <col min="15620" max="15620" width="17.7109375" style="486" customWidth="1"/>
    <col min="15621" max="15621" width="6.140625" style="486" customWidth="1"/>
    <col min="15622" max="15623" width="6" style="486" customWidth="1"/>
    <col min="15624" max="15624" width="12.28515625" style="486" customWidth="1"/>
    <col min="15625" max="15625" width="13.85546875" style="486" customWidth="1"/>
    <col min="15626" max="15873" width="9.140625" style="486"/>
    <col min="15874" max="15874" width="36.85546875" style="486" customWidth="1"/>
    <col min="15875" max="15875" width="67.28515625" style="486" customWidth="1"/>
    <col min="15876" max="15876" width="17.7109375" style="486" customWidth="1"/>
    <col min="15877" max="15877" width="6.140625" style="486" customWidth="1"/>
    <col min="15878" max="15879" width="6" style="486" customWidth="1"/>
    <col min="15880" max="15880" width="12.28515625" style="486" customWidth="1"/>
    <col min="15881" max="15881" width="13.85546875" style="486" customWidth="1"/>
    <col min="15882" max="16129" width="9.140625" style="486"/>
    <col min="16130" max="16130" width="36.85546875" style="486" customWidth="1"/>
    <col min="16131" max="16131" width="67.28515625" style="486" customWidth="1"/>
    <col min="16132" max="16132" width="17.7109375" style="486" customWidth="1"/>
    <col min="16133" max="16133" width="6.140625" style="486" customWidth="1"/>
    <col min="16134" max="16135" width="6" style="486" customWidth="1"/>
    <col min="16136" max="16136" width="12.28515625" style="486" customWidth="1"/>
    <col min="16137" max="16137" width="13.85546875" style="486" customWidth="1"/>
    <col min="16138" max="16384" width="9.140625" style="486"/>
  </cols>
  <sheetData>
    <row r="1" spans="1:14" s="477" customFormat="1" ht="94.5" customHeight="1" x14ac:dyDescent="0.25">
      <c r="B1" s="478"/>
      <c r="C1" s="478"/>
      <c r="D1" s="479"/>
      <c r="E1" s="480"/>
      <c r="F1" s="481"/>
      <c r="G1" s="482"/>
      <c r="H1" s="483"/>
    </row>
    <row r="2" spans="1:14" s="484" customFormat="1" ht="18.75" customHeight="1" x14ac:dyDescent="0.25">
      <c r="B2" s="570" t="s">
        <v>504</v>
      </c>
      <c r="C2" s="570"/>
      <c r="D2" s="570"/>
      <c r="E2" s="570"/>
      <c r="F2" s="570"/>
      <c r="G2" s="570"/>
      <c r="H2" s="570"/>
      <c r="I2" s="570"/>
      <c r="J2" s="485"/>
      <c r="K2" s="485"/>
    </row>
    <row r="3" spans="1:14" ht="18.75" x14ac:dyDescent="0.25">
      <c r="B3" s="571" t="s">
        <v>347</v>
      </c>
      <c r="C3" s="571" t="s">
        <v>2</v>
      </c>
      <c r="D3" s="572" t="s">
        <v>298</v>
      </c>
      <c r="E3" s="573" t="s">
        <v>348</v>
      </c>
      <c r="F3" s="574" t="s">
        <v>350</v>
      </c>
      <c r="G3" s="575" t="s">
        <v>505</v>
      </c>
      <c r="H3" s="576" t="s">
        <v>351</v>
      </c>
      <c r="I3" s="577"/>
    </row>
    <row r="4" spans="1:14" ht="39.75" customHeight="1" x14ac:dyDescent="0.25">
      <c r="B4" s="571"/>
      <c r="C4" s="571"/>
      <c r="D4" s="572"/>
      <c r="E4" s="573"/>
      <c r="F4" s="574"/>
      <c r="G4" s="575"/>
      <c r="H4" s="487" t="s">
        <v>506</v>
      </c>
      <c r="I4" s="488" t="s">
        <v>507</v>
      </c>
    </row>
    <row r="5" spans="1:14" ht="18.75" x14ac:dyDescent="0.25">
      <c r="B5" s="565" t="s">
        <v>354</v>
      </c>
      <c r="C5" s="565"/>
      <c r="D5" s="565"/>
      <c r="E5" s="565"/>
      <c r="F5" s="565"/>
      <c r="G5" s="565"/>
      <c r="H5" s="565"/>
      <c r="I5" s="565"/>
    </row>
    <row r="6" spans="1:14" ht="18.75" x14ac:dyDescent="0.25">
      <c r="A6" s="489"/>
      <c r="B6" s="490" t="s">
        <v>508</v>
      </c>
      <c r="C6" s="491" t="s">
        <v>509</v>
      </c>
      <c r="D6" s="491" t="s">
        <v>393</v>
      </c>
      <c r="E6" s="492">
        <v>0.05</v>
      </c>
      <c r="F6" s="491">
        <v>0.5</v>
      </c>
      <c r="G6" s="493">
        <v>20</v>
      </c>
      <c r="H6" s="494">
        <v>148</v>
      </c>
      <c r="I6" s="495">
        <f t="shared" ref="I6:I16" si="0">H6*G6</f>
        <v>2960</v>
      </c>
      <c r="M6" s="496"/>
    </row>
    <row r="7" spans="1:14" ht="18.75" x14ac:dyDescent="0.25">
      <c r="A7" s="489"/>
      <c r="B7" s="490" t="s">
        <v>510</v>
      </c>
      <c r="C7" s="491" t="s">
        <v>511</v>
      </c>
      <c r="D7" s="491" t="s">
        <v>393</v>
      </c>
      <c r="E7" s="492">
        <v>4.7E-2</v>
      </c>
      <c r="F7" s="491">
        <v>0.5</v>
      </c>
      <c r="G7" s="493">
        <v>20</v>
      </c>
      <c r="H7" s="494">
        <v>148</v>
      </c>
      <c r="I7" s="495">
        <f t="shared" si="0"/>
        <v>2960</v>
      </c>
      <c r="M7" s="496"/>
    </row>
    <row r="8" spans="1:14" ht="18.75" x14ac:dyDescent="0.25">
      <c r="B8" s="497" t="s">
        <v>512</v>
      </c>
      <c r="C8" s="491" t="s">
        <v>509</v>
      </c>
      <c r="D8" s="491" t="s">
        <v>393</v>
      </c>
      <c r="E8" s="492">
        <v>4.3999999999999997E-2</v>
      </c>
      <c r="F8" s="491">
        <v>0.5</v>
      </c>
      <c r="G8" s="493">
        <v>20</v>
      </c>
      <c r="H8" s="494">
        <v>144</v>
      </c>
      <c r="I8" s="495">
        <f t="shared" si="0"/>
        <v>2880</v>
      </c>
      <c r="M8" s="496"/>
    </row>
    <row r="9" spans="1:14" ht="18.75" x14ac:dyDescent="0.25">
      <c r="B9" s="497" t="s">
        <v>513</v>
      </c>
      <c r="C9" s="491" t="s">
        <v>509</v>
      </c>
      <c r="D9" s="491" t="s">
        <v>393</v>
      </c>
      <c r="E9" s="492">
        <v>0.05</v>
      </c>
      <c r="F9" s="491">
        <v>0.5</v>
      </c>
      <c r="G9" s="493">
        <v>20</v>
      </c>
      <c r="H9" s="494">
        <v>134</v>
      </c>
      <c r="I9" s="495">
        <f t="shared" si="0"/>
        <v>2680</v>
      </c>
      <c r="M9" s="496"/>
    </row>
    <row r="10" spans="1:14" ht="18.75" x14ac:dyDescent="0.25">
      <c r="B10" s="497" t="s">
        <v>513</v>
      </c>
      <c r="C10" s="491" t="s">
        <v>509</v>
      </c>
      <c r="D10" s="491" t="s">
        <v>393</v>
      </c>
      <c r="E10" s="492">
        <v>0.05</v>
      </c>
      <c r="F10" s="491" t="s">
        <v>514</v>
      </c>
      <c r="G10" s="493">
        <v>20</v>
      </c>
      <c r="H10" s="494">
        <v>114</v>
      </c>
      <c r="I10" s="495">
        <f>H10*G10</f>
        <v>2280</v>
      </c>
      <c r="M10" s="496"/>
    </row>
    <row r="11" spans="1:14" ht="18.75" x14ac:dyDescent="0.25">
      <c r="A11" s="489"/>
      <c r="B11" s="490" t="s">
        <v>515</v>
      </c>
      <c r="C11" s="491" t="s">
        <v>509</v>
      </c>
      <c r="D11" s="491" t="s">
        <v>393</v>
      </c>
      <c r="E11" s="492">
        <v>0.05</v>
      </c>
      <c r="F11" s="491">
        <v>0.5</v>
      </c>
      <c r="G11" s="493">
        <v>20</v>
      </c>
      <c r="H11" s="494">
        <v>144</v>
      </c>
      <c r="I11" s="495">
        <f t="shared" si="0"/>
        <v>2880</v>
      </c>
      <c r="M11" s="496"/>
    </row>
    <row r="12" spans="1:14" ht="18.75" x14ac:dyDescent="0.25">
      <c r="B12" s="490" t="s">
        <v>516</v>
      </c>
      <c r="C12" s="491" t="s">
        <v>517</v>
      </c>
      <c r="D12" s="491" t="s">
        <v>393</v>
      </c>
      <c r="E12" s="492">
        <v>0.05</v>
      </c>
      <c r="F12" s="491">
        <v>0.5</v>
      </c>
      <c r="G12" s="493">
        <v>20</v>
      </c>
      <c r="H12" s="494">
        <v>144</v>
      </c>
      <c r="I12" s="495">
        <f t="shared" si="0"/>
        <v>2880</v>
      </c>
      <c r="M12" s="496"/>
      <c r="N12" s="498"/>
    </row>
    <row r="13" spans="1:14" ht="18.75" x14ac:dyDescent="0.25">
      <c r="B13" s="490" t="s">
        <v>518</v>
      </c>
      <c r="C13" s="491" t="s">
        <v>511</v>
      </c>
      <c r="D13" s="491" t="s">
        <v>393</v>
      </c>
      <c r="E13" s="492">
        <v>4.8000000000000001E-2</v>
      </c>
      <c r="F13" s="491">
        <v>0.5</v>
      </c>
      <c r="G13" s="493">
        <v>20</v>
      </c>
      <c r="H13" s="494">
        <v>144</v>
      </c>
      <c r="I13" s="495">
        <f t="shared" si="0"/>
        <v>2880</v>
      </c>
      <c r="M13" s="496"/>
    </row>
    <row r="14" spans="1:14" ht="18.75" x14ac:dyDescent="0.25">
      <c r="A14" s="489"/>
      <c r="B14" s="490" t="s">
        <v>519</v>
      </c>
      <c r="C14" s="491" t="s">
        <v>509</v>
      </c>
      <c r="D14" s="491" t="s">
        <v>393</v>
      </c>
      <c r="E14" s="492">
        <v>0.05</v>
      </c>
      <c r="F14" s="491">
        <v>0.5</v>
      </c>
      <c r="G14" s="493">
        <v>20</v>
      </c>
      <c r="H14" s="494">
        <v>148</v>
      </c>
      <c r="I14" s="495">
        <f t="shared" si="0"/>
        <v>2960</v>
      </c>
      <c r="M14" s="496"/>
    </row>
    <row r="15" spans="1:14" ht="18.75" x14ac:dyDescent="0.25">
      <c r="A15" s="489"/>
      <c r="B15" s="490" t="s">
        <v>519</v>
      </c>
      <c r="C15" s="491" t="s">
        <v>509</v>
      </c>
      <c r="D15" s="491" t="s">
        <v>393</v>
      </c>
      <c r="E15" s="492">
        <v>0.05</v>
      </c>
      <c r="F15" s="491" t="s">
        <v>514</v>
      </c>
      <c r="G15" s="493">
        <v>20</v>
      </c>
      <c r="H15" s="494">
        <v>128</v>
      </c>
      <c r="I15" s="495">
        <f>H15*G15</f>
        <v>2560</v>
      </c>
      <c r="M15" s="496"/>
    </row>
    <row r="16" spans="1:14" ht="18.75" x14ac:dyDescent="0.25">
      <c r="A16" s="489"/>
      <c r="B16" s="490" t="s">
        <v>520</v>
      </c>
      <c r="C16" s="491" t="s">
        <v>511</v>
      </c>
      <c r="D16" s="491" t="s">
        <v>393</v>
      </c>
      <c r="E16" s="492">
        <v>3.7999999999999999E-2</v>
      </c>
      <c r="F16" s="491">
        <v>0.5</v>
      </c>
      <c r="G16" s="493">
        <v>20</v>
      </c>
      <c r="H16" s="494">
        <v>148</v>
      </c>
      <c r="I16" s="495">
        <f t="shared" si="0"/>
        <v>2960</v>
      </c>
      <c r="M16" s="496"/>
    </row>
    <row r="17" spans="1:13" ht="18.75" x14ac:dyDescent="0.25">
      <c r="A17" s="489"/>
      <c r="B17" s="490" t="s">
        <v>520</v>
      </c>
      <c r="C17" s="491" t="s">
        <v>511</v>
      </c>
      <c r="D17" s="491" t="s">
        <v>393</v>
      </c>
      <c r="E17" s="492">
        <v>3.7999999999999999E-2</v>
      </c>
      <c r="F17" s="491" t="s">
        <v>514</v>
      </c>
      <c r="G17" s="493">
        <v>20</v>
      </c>
      <c r="H17" s="494">
        <v>128</v>
      </c>
      <c r="I17" s="495">
        <f>H17*G17</f>
        <v>2560</v>
      </c>
      <c r="M17" s="496"/>
    </row>
    <row r="18" spans="1:13" ht="18.75" x14ac:dyDescent="0.25">
      <c r="A18" s="489"/>
      <c r="B18" s="490" t="s">
        <v>521</v>
      </c>
      <c r="C18" s="491" t="s">
        <v>509</v>
      </c>
      <c r="D18" s="491" t="s">
        <v>393</v>
      </c>
      <c r="E18" s="492">
        <v>0.04</v>
      </c>
      <c r="F18" s="491">
        <v>0.5</v>
      </c>
      <c r="G18" s="493">
        <v>20</v>
      </c>
      <c r="H18" s="494">
        <v>144</v>
      </c>
      <c r="I18" s="495">
        <f>H18*G18</f>
        <v>2880</v>
      </c>
      <c r="M18" s="496"/>
    </row>
    <row r="19" spans="1:13" ht="18.75" x14ac:dyDescent="0.25">
      <c r="A19" s="489"/>
      <c r="B19" s="499" t="s">
        <v>522</v>
      </c>
      <c r="C19" s="491" t="s">
        <v>509</v>
      </c>
      <c r="D19" s="491" t="s">
        <v>393</v>
      </c>
      <c r="E19" s="492">
        <v>0.04</v>
      </c>
      <c r="F19" s="491">
        <v>0.5</v>
      </c>
      <c r="G19" s="493">
        <v>20</v>
      </c>
      <c r="H19" s="494">
        <v>124</v>
      </c>
      <c r="I19" s="495">
        <f>H19*G19</f>
        <v>2480</v>
      </c>
      <c r="M19" s="496"/>
    </row>
    <row r="20" spans="1:13" ht="18.75" x14ac:dyDescent="0.25">
      <c r="A20" s="489"/>
      <c r="B20" s="500" t="s">
        <v>523</v>
      </c>
      <c r="C20" s="491" t="s">
        <v>511</v>
      </c>
      <c r="D20" s="491" t="s">
        <v>393</v>
      </c>
      <c r="E20" s="492">
        <v>0.04</v>
      </c>
      <c r="F20" s="491">
        <v>0.5</v>
      </c>
      <c r="G20" s="493">
        <v>20</v>
      </c>
      <c r="H20" s="494">
        <v>138</v>
      </c>
      <c r="I20" s="495">
        <f>H20*G20</f>
        <v>2760</v>
      </c>
      <c r="M20" s="496"/>
    </row>
    <row r="21" spans="1:13" ht="18.75" x14ac:dyDescent="0.25">
      <c r="A21" s="489"/>
      <c r="B21" s="500" t="s">
        <v>524</v>
      </c>
      <c r="C21" s="491" t="s">
        <v>525</v>
      </c>
      <c r="D21" s="491" t="s">
        <v>393</v>
      </c>
      <c r="E21" s="492">
        <v>0.04</v>
      </c>
      <c r="F21" s="491">
        <v>0.5</v>
      </c>
      <c r="G21" s="493">
        <v>20</v>
      </c>
      <c r="H21" s="494">
        <v>118</v>
      </c>
      <c r="I21" s="495">
        <f>H21*G21</f>
        <v>2360</v>
      </c>
      <c r="M21" s="496"/>
    </row>
    <row r="22" spans="1:13" ht="18.75" x14ac:dyDescent="0.25">
      <c r="B22" s="566" t="s">
        <v>365</v>
      </c>
      <c r="C22" s="567"/>
      <c r="D22" s="567"/>
      <c r="E22" s="567"/>
      <c r="F22" s="567"/>
      <c r="G22" s="567"/>
      <c r="H22" s="567"/>
      <c r="I22" s="568"/>
      <c r="M22" s="496"/>
    </row>
    <row r="23" spans="1:13" ht="18.75" x14ac:dyDescent="0.25">
      <c r="B23" s="490" t="s">
        <v>526</v>
      </c>
      <c r="C23" s="491" t="s">
        <v>509</v>
      </c>
      <c r="D23" s="491" t="s">
        <v>393</v>
      </c>
      <c r="E23" s="501">
        <v>4.8000000000000001E-2</v>
      </c>
      <c r="F23" s="502">
        <v>0.5</v>
      </c>
      <c r="G23" s="503">
        <v>20</v>
      </c>
      <c r="H23" s="494">
        <v>138</v>
      </c>
      <c r="I23" s="495">
        <f t="shared" ref="I23:I39" si="1">H23*G23</f>
        <v>2760</v>
      </c>
      <c r="M23" s="496"/>
    </row>
    <row r="24" spans="1:13" ht="18.75" x14ac:dyDescent="0.25">
      <c r="B24" s="490" t="s">
        <v>527</v>
      </c>
      <c r="C24" s="491" t="s">
        <v>509</v>
      </c>
      <c r="D24" s="491" t="s">
        <v>357</v>
      </c>
      <c r="E24" s="504">
        <v>4.9000000000000002E-2</v>
      </c>
      <c r="F24" s="502">
        <v>0.5</v>
      </c>
      <c r="G24" s="503">
        <v>20</v>
      </c>
      <c r="H24" s="494">
        <v>144</v>
      </c>
      <c r="I24" s="495">
        <f t="shared" si="1"/>
        <v>2880</v>
      </c>
      <c r="M24" s="496"/>
    </row>
    <row r="25" spans="1:13" ht="18.75" x14ac:dyDescent="0.25">
      <c r="B25" s="490" t="s">
        <v>528</v>
      </c>
      <c r="C25" s="491" t="s">
        <v>517</v>
      </c>
      <c r="D25" s="491" t="s">
        <v>357</v>
      </c>
      <c r="E25" s="504">
        <v>5.5E-2</v>
      </c>
      <c r="F25" s="502">
        <v>0.5</v>
      </c>
      <c r="G25" s="503">
        <v>20</v>
      </c>
      <c r="H25" s="494">
        <v>144</v>
      </c>
      <c r="I25" s="495">
        <f t="shared" si="1"/>
        <v>2880</v>
      </c>
      <c r="M25" s="496"/>
    </row>
    <row r="26" spans="1:13" ht="18.75" x14ac:dyDescent="0.25">
      <c r="B26" s="490" t="s">
        <v>529</v>
      </c>
      <c r="C26" s="491" t="s">
        <v>530</v>
      </c>
      <c r="D26" s="491" t="s">
        <v>357</v>
      </c>
      <c r="E26" s="504">
        <v>5.2999999999999999E-2</v>
      </c>
      <c r="F26" s="502">
        <v>0.5</v>
      </c>
      <c r="G26" s="503">
        <v>20</v>
      </c>
      <c r="H26" s="494">
        <v>144</v>
      </c>
      <c r="I26" s="495">
        <f t="shared" si="1"/>
        <v>2880</v>
      </c>
      <c r="M26" s="496"/>
    </row>
    <row r="27" spans="1:13" ht="18.75" x14ac:dyDescent="0.25">
      <c r="B27" s="490" t="s">
        <v>531</v>
      </c>
      <c r="C27" s="491" t="s">
        <v>509</v>
      </c>
      <c r="D27" s="491" t="s">
        <v>393</v>
      </c>
      <c r="E27" s="501">
        <v>5.5E-2</v>
      </c>
      <c r="F27" s="502">
        <v>0.5</v>
      </c>
      <c r="G27" s="503">
        <v>20</v>
      </c>
      <c r="H27" s="494">
        <v>194</v>
      </c>
      <c r="I27" s="495">
        <f t="shared" si="1"/>
        <v>3880</v>
      </c>
      <c r="M27" s="496"/>
    </row>
    <row r="28" spans="1:13" ht="18.75" x14ac:dyDescent="0.25">
      <c r="B28" s="490" t="s">
        <v>531</v>
      </c>
      <c r="C28" s="491" t="s">
        <v>509</v>
      </c>
      <c r="D28" s="491" t="s">
        <v>393</v>
      </c>
      <c r="E28" s="501">
        <v>5.5E-2</v>
      </c>
      <c r="F28" s="491" t="s">
        <v>514</v>
      </c>
      <c r="G28" s="503">
        <v>20</v>
      </c>
      <c r="H28" s="494">
        <v>134</v>
      </c>
      <c r="I28" s="495">
        <f t="shared" si="1"/>
        <v>2680</v>
      </c>
      <c r="M28" s="496"/>
    </row>
    <row r="29" spans="1:13" ht="18.75" x14ac:dyDescent="0.25">
      <c r="B29" s="490" t="s">
        <v>532</v>
      </c>
      <c r="C29" s="491" t="s">
        <v>533</v>
      </c>
      <c r="D29" s="491" t="s">
        <v>393</v>
      </c>
      <c r="E29" s="501">
        <v>5.5E-2</v>
      </c>
      <c r="F29" s="502">
        <v>0.5</v>
      </c>
      <c r="G29" s="503">
        <v>20</v>
      </c>
      <c r="H29" s="494">
        <v>194</v>
      </c>
      <c r="I29" s="495">
        <f t="shared" si="1"/>
        <v>3880</v>
      </c>
      <c r="M29" s="496"/>
    </row>
    <row r="30" spans="1:13" ht="18.75" x14ac:dyDescent="0.25">
      <c r="B30" s="490" t="s">
        <v>534</v>
      </c>
      <c r="C30" s="491" t="s">
        <v>517</v>
      </c>
      <c r="D30" s="491" t="s">
        <v>393</v>
      </c>
      <c r="E30" s="501">
        <v>5.5E-2</v>
      </c>
      <c r="F30" s="502">
        <v>0.5</v>
      </c>
      <c r="G30" s="503">
        <v>20</v>
      </c>
      <c r="H30" s="494">
        <v>194</v>
      </c>
      <c r="I30" s="495">
        <f t="shared" si="1"/>
        <v>3880</v>
      </c>
      <c r="M30" s="496"/>
    </row>
    <row r="31" spans="1:13" ht="18.75" x14ac:dyDescent="0.25">
      <c r="B31" s="497" t="s">
        <v>535</v>
      </c>
      <c r="C31" s="491" t="s">
        <v>517</v>
      </c>
      <c r="D31" s="491" t="s">
        <v>393</v>
      </c>
      <c r="E31" s="501">
        <v>5.5E-2</v>
      </c>
      <c r="F31" s="491">
        <v>0.5</v>
      </c>
      <c r="G31" s="503">
        <v>20</v>
      </c>
      <c r="H31" s="505">
        <v>118</v>
      </c>
      <c r="I31" s="495">
        <f t="shared" si="1"/>
        <v>2360</v>
      </c>
      <c r="M31" s="496"/>
    </row>
    <row r="32" spans="1:13" ht="18.75" x14ac:dyDescent="0.25">
      <c r="B32" s="497" t="s">
        <v>536</v>
      </c>
      <c r="C32" s="491" t="s">
        <v>530</v>
      </c>
      <c r="D32" s="491" t="s">
        <v>393</v>
      </c>
      <c r="E32" s="501">
        <v>5.2999999999999999E-2</v>
      </c>
      <c r="F32" s="491" t="s">
        <v>514</v>
      </c>
      <c r="G32" s="503">
        <v>24</v>
      </c>
      <c r="H32" s="505">
        <v>107</v>
      </c>
      <c r="I32" s="495">
        <f t="shared" si="1"/>
        <v>2568</v>
      </c>
      <c r="M32" s="496"/>
    </row>
    <row r="33" spans="2:13" ht="18.75" x14ac:dyDescent="0.25">
      <c r="B33" s="497" t="s">
        <v>537</v>
      </c>
      <c r="C33" s="491" t="s">
        <v>509</v>
      </c>
      <c r="D33" s="491" t="s">
        <v>393</v>
      </c>
      <c r="E33" s="501">
        <v>4.8000000000000001E-2</v>
      </c>
      <c r="F33" s="491" t="s">
        <v>514</v>
      </c>
      <c r="G33" s="503">
        <v>24</v>
      </c>
      <c r="H33" s="505">
        <v>108</v>
      </c>
      <c r="I33" s="495">
        <f t="shared" si="1"/>
        <v>2592</v>
      </c>
      <c r="M33" s="496"/>
    </row>
    <row r="34" spans="2:13" ht="18.75" x14ac:dyDescent="0.25">
      <c r="B34" s="497" t="s">
        <v>538</v>
      </c>
      <c r="C34" s="491" t="s">
        <v>509</v>
      </c>
      <c r="D34" s="491" t="s">
        <v>393</v>
      </c>
      <c r="E34" s="501">
        <v>5.5E-2</v>
      </c>
      <c r="F34" s="491" t="s">
        <v>514</v>
      </c>
      <c r="G34" s="503">
        <v>24</v>
      </c>
      <c r="H34" s="505">
        <v>108</v>
      </c>
      <c r="I34" s="495">
        <f t="shared" si="1"/>
        <v>2592</v>
      </c>
      <c r="M34" s="496"/>
    </row>
    <row r="35" spans="2:13" ht="18.75" x14ac:dyDescent="0.25">
      <c r="B35" s="497" t="s">
        <v>539</v>
      </c>
      <c r="C35" s="491" t="s">
        <v>517</v>
      </c>
      <c r="D35" s="491" t="s">
        <v>393</v>
      </c>
      <c r="E35" s="501">
        <v>5.1999999999999998E-2</v>
      </c>
      <c r="F35" s="491" t="s">
        <v>514</v>
      </c>
      <c r="G35" s="503">
        <v>24</v>
      </c>
      <c r="H35" s="505">
        <v>108</v>
      </c>
      <c r="I35" s="495">
        <f t="shared" si="1"/>
        <v>2592</v>
      </c>
      <c r="M35" s="496"/>
    </row>
    <row r="36" spans="2:13" ht="18.75" x14ac:dyDescent="0.25">
      <c r="B36" s="497" t="s">
        <v>540</v>
      </c>
      <c r="C36" s="491" t="s">
        <v>509</v>
      </c>
      <c r="D36" s="491" t="s">
        <v>393</v>
      </c>
      <c r="E36" s="501">
        <v>7.9000000000000001E-2</v>
      </c>
      <c r="F36" s="491" t="s">
        <v>514</v>
      </c>
      <c r="G36" s="503">
        <v>24</v>
      </c>
      <c r="H36" s="505">
        <v>108</v>
      </c>
      <c r="I36" s="495">
        <f>H36*G36</f>
        <v>2592</v>
      </c>
      <c r="M36" s="496"/>
    </row>
    <row r="37" spans="2:13" ht="18.75" x14ac:dyDescent="0.25">
      <c r="B37" s="497" t="s">
        <v>541</v>
      </c>
      <c r="C37" s="491" t="s">
        <v>525</v>
      </c>
      <c r="D37" s="491" t="s">
        <v>357</v>
      </c>
      <c r="E37" s="501">
        <v>0</v>
      </c>
      <c r="F37" s="502">
        <v>0.5</v>
      </c>
      <c r="G37" s="503">
        <v>20</v>
      </c>
      <c r="H37" s="494">
        <v>134</v>
      </c>
      <c r="I37" s="495">
        <f t="shared" si="1"/>
        <v>2680</v>
      </c>
      <c r="M37" s="496"/>
    </row>
    <row r="38" spans="2:13" ht="18.75" x14ac:dyDescent="0.25">
      <c r="B38" s="497" t="s">
        <v>542</v>
      </c>
      <c r="C38" s="491" t="s">
        <v>525</v>
      </c>
      <c r="D38" s="491" t="s">
        <v>393</v>
      </c>
      <c r="E38" s="501">
        <v>0</v>
      </c>
      <c r="F38" s="502">
        <v>0.33</v>
      </c>
      <c r="G38" s="503">
        <v>24</v>
      </c>
      <c r="H38" s="494">
        <v>99</v>
      </c>
      <c r="I38" s="495">
        <f t="shared" si="1"/>
        <v>2376</v>
      </c>
      <c r="M38" s="496"/>
    </row>
    <row r="39" spans="2:13" ht="18.75" x14ac:dyDescent="0.25">
      <c r="B39" s="490" t="s">
        <v>543</v>
      </c>
      <c r="C39" s="491" t="s">
        <v>525</v>
      </c>
      <c r="D39" s="491" t="s">
        <v>393</v>
      </c>
      <c r="E39" s="501">
        <v>0</v>
      </c>
      <c r="F39" s="502">
        <v>0.33</v>
      </c>
      <c r="G39" s="503">
        <v>24</v>
      </c>
      <c r="H39" s="494">
        <v>99</v>
      </c>
      <c r="I39" s="495">
        <f t="shared" si="1"/>
        <v>2376</v>
      </c>
      <c r="M39" s="496"/>
    </row>
    <row r="40" spans="2:13" ht="18.75" x14ac:dyDescent="0.25">
      <c r="B40" s="565" t="s">
        <v>544</v>
      </c>
      <c r="C40" s="565"/>
      <c r="D40" s="565"/>
      <c r="E40" s="565"/>
      <c r="F40" s="565"/>
      <c r="G40" s="565"/>
      <c r="H40" s="565"/>
      <c r="I40" s="565"/>
      <c r="M40" s="496"/>
    </row>
    <row r="41" spans="2:13" ht="18.75" x14ac:dyDescent="0.25">
      <c r="B41" s="497" t="s">
        <v>545</v>
      </c>
      <c r="C41" s="491" t="s">
        <v>546</v>
      </c>
      <c r="D41" s="491" t="s">
        <v>393</v>
      </c>
      <c r="E41" s="504">
        <v>4.7E-2</v>
      </c>
      <c r="F41" s="506" t="s">
        <v>547</v>
      </c>
      <c r="G41" s="507">
        <v>12</v>
      </c>
      <c r="H41" s="508">
        <v>214</v>
      </c>
      <c r="I41" s="495">
        <f t="shared" ref="I41:I47" si="2">H41*G41</f>
        <v>2568</v>
      </c>
      <c r="M41" s="496"/>
    </row>
    <row r="42" spans="2:13" ht="18.75" x14ac:dyDescent="0.25">
      <c r="B42" s="497" t="s">
        <v>548</v>
      </c>
      <c r="C42" s="491" t="s">
        <v>549</v>
      </c>
      <c r="D42" s="491" t="s">
        <v>393</v>
      </c>
      <c r="E42" s="504">
        <v>4.1000000000000002E-2</v>
      </c>
      <c r="F42" s="506" t="s">
        <v>550</v>
      </c>
      <c r="G42" s="507">
        <v>24</v>
      </c>
      <c r="H42" s="508">
        <v>144</v>
      </c>
      <c r="I42" s="495">
        <f t="shared" si="2"/>
        <v>3456</v>
      </c>
      <c r="M42" s="496"/>
    </row>
    <row r="43" spans="2:13" ht="18.75" x14ac:dyDescent="0.25">
      <c r="B43" s="497" t="s">
        <v>551</v>
      </c>
      <c r="C43" s="491" t="s">
        <v>552</v>
      </c>
      <c r="D43" s="491" t="s">
        <v>393</v>
      </c>
      <c r="E43" s="504">
        <v>4.2000000000000003E-2</v>
      </c>
      <c r="F43" s="506" t="s">
        <v>550</v>
      </c>
      <c r="G43" s="507">
        <v>24</v>
      </c>
      <c r="H43" s="508">
        <v>184</v>
      </c>
      <c r="I43" s="495">
        <f t="shared" si="2"/>
        <v>4416</v>
      </c>
      <c r="M43" s="496"/>
    </row>
    <row r="44" spans="2:13" ht="18.75" x14ac:dyDescent="0.25">
      <c r="B44" s="497" t="s">
        <v>553</v>
      </c>
      <c r="C44" s="491" t="s">
        <v>554</v>
      </c>
      <c r="D44" s="491" t="s">
        <v>393</v>
      </c>
      <c r="E44" s="504">
        <v>4.2000000000000003E-2</v>
      </c>
      <c r="F44" s="506" t="s">
        <v>550</v>
      </c>
      <c r="G44" s="507">
        <v>24</v>
      </c>
      <c r="H44" s="508">
        <v>184</v>
      </c>
      <c r="I44" s="495">
        <f t="shared" si="2"/>
        <v>4416</v>
      </c>
      <c r="M44" s="496"/>
    </row>
    <row r="45" spans="2:13" ht="18.75" x14ac:dyDescent="0.25">
      <c r="B45" s="497" t="s">
        <v>555</v>
      </c>
      <c r="C45" s="491" t="s">
        <v>546</v>
      </c>
      <c r="D45" s="491" t="s">
        <v>393</v>
      </c>
      <c r="E45" s="504">
        <v>4.2999999999999997E-2</v>
      </c>
      <c r="F45" s="506" t="s">
        <v>550</v>
      </c>
      <c r="G45" s="507">
        <v>24</v>
      </c>
      <c r="H45" s="508">
        <v>184</v>
      </c>
      <c r="I45" s="495">
        <f t="shared" si="2"/>
        <v>4416</v>
      </c>
      <c r="M45" s="496"/>
    </row>
    <row r="46" spans="2:13" ht="18.75" x14ac:dyDescent="0.25">
      <c r="B46" s="497" t="s">
        <v>556</v>
      </c>
      <c r="C46" s="491" t="s">
        <v>546</v>
      </c>
      <c r="D46" s="491" t="s">
        <v>393</v>
      </c>
      <c r="E46" s="504">
        <v>4.8000000000000001E-2</v>
      </c>
      <c r="F46" s="506" t="s">
        <v>550</v>
      </c>
      <c r="G46" s="507">
        <v>24</v>
      </c>
      <c r="H46" s="508">
        <v>174</v>
      </c>
      <c r="I46" s="495">
        <f>H46*G46</f>
        <v>4176</v>
      </c>
      <c r="M46" s="496"/>
    </row>
    <row r="47" spans="2:13" ht="18.75" x14ac:dyDescent="0.25">
      <c r="B47" s="497" t="s">
        <v>557</v>
      </c>
      <c r="C47" s="491" t="s">
        <v>558</v>
      </c>
      <c r="D47" s="491" t="s">
        <v>393</v>
      </c>
      <c r="E47" s="504">
        <v>4.4999999999999998E-2</v>
      </c>
      <c r="F47" s="506" t="s">
        <v>559</v>
      </c>
      <c r="G47" s="507">
        <v>12</v>
      </c>
      <c r="H47" s="508">
        <v>238</v>
      </c>
      <c r="I47" s="495">
        <f t="shared" si="2"/>
        <v>2856</v>
      </c>
      <c r="M47" s="496"/>
    </row>
    <row r="48" spans="2:13" ht="18.75" x14ac:dyDescent="0.25">
      <c r="B48" s="565" t="s">
        <v>387</v>
      </c>
      <c r="C48" s="569"/>
      <c r="D48" s="565"/>
      <c r="E48" s="565"/>
      <c r="F48" s="565"/>
      <c r="G48" s="565"/>
      <c r="H48" s="565"/>
      <c r="I48" s="565"/>
      <c r="M48" s="496"/>
    </row>
    <row r="49" spans="2:13" ht="18.75" x14ac:dyDescent="0.25">
      <c r="B49" s="509" t="s">
        <v>560</v>
      </c>
      <c r="C49" s="510" t="s">
        <v>561</v>
      </c>
      <c r="D49" s="511" t="s">
        <v>393</v>
      </c>
      <c r="E49" s="512">
        <v>6.6000000000000003E-2</v>
      </c>
      <c r="F49" s="513">
        <v>0.33</v>
      </c>
      <c r="G49" s="514">
        <v>24</v>
      </c>
      <c r="H49" s="515">
        <v>134</v>
      </c>
      <c r="I49" s="516">
        <f>H49*G49</f>
        <v>3216</v>
      </c>
      <c r="M49" s="496"/>
    </row>
    <row r="50" spans="2:13" ht="18.75" x14ac:dyDescent="0.25">
      <c r="B50" s="517" t="s">
        <v>562</v>
      </c>
      <c r="C50" s="491" t="s">
        <v>546</v>
      </c>
      <c r="D50" s="511" t="s">
        <v>393</v>
      </c>
      <c r="E50" s="512">
        <v>6.5000000000000002E-2</v>
      </c>
      <c r="F50" s="513">
        <v>0.33</v>
      </c>
      <c r="G50" s="514">
        <v>24</v>
      </c>
      <c r="H50" s="515">
        <v>134</v>
      </c>
      <c r="I50" s="516">
        <f>H50*G50</f>
        <v>3216</v>
      </c>
      <c r="M50" s="496"/>
    </row>
    <row r="51" spans="2:13" ht="18.75" x14ac:dyDescent="0.25">
      <c r="B51" s="566" t="s">
        <v>563</v>
      </c>
      <c r="C51" s="567"/>
      <c r="D51" s="567"/>
      <c r="E51" s="567"/>
      <c r="F51" s="567"/>
      <c r="G51" s="567"/>
      <c r="H51" s="567"/>
      <c r="I51" s="568"/>
      <c r="M51" s="496"/>
    </row>
    <row r="52" spans="2:13" ht="18.75" x14ac:dyDescent="0.25">
      <c r="B52" s="490" t="s">
        <v>564</v>
      </c>
      <c r="C52" s="491" t="s">
        <v>509</v>
      </c>
      <c r="D52" s="491" t="s">
        <v>357</v>
      </c>
      <c r="E52" s="501">
        <v>0.05</v>
      </c>
      <c r="F52" s="502">
        <v>0.5</v>
      </c>
      <c r="G52" s="503">
        <v>15</v>
      </c>
      <c r="H52" s="494">
        <v>144</v>
      </c>
      <c r="I52" s="495">
        <f>H52*G52</f>
        <v>2160</v>
      </c>
      <c r="M52" s="496"/>
    </row>
    <row r="53" spans="2:13" ht="18.75" x14ac:dyDescent="0.25">
      <c r="B53" s="490" t="s">
        <v>564</v>
      </c>
      <c r="C53" s="491" t="s">
        <v>509</v>
      </c>
      <c r="D53" s="491" t="s">
        <v>357</v>
      </c>
      <c r="E53" s="501">
        <v>0.05</v>
      </c>
      <c r="F53" s="506" t="s">
        <v>514</v>
      </c>
      <c r="G53" s="503">
        <v>24</v>
      </c>
      <c r="H53" s="494">
        <v>124</v>
      </c>
      <c r="I53" s="495">
        <f>H53*G53</f>
        <v>2976</v>
      </c>
      <c r="M53" s="496"/>
    </row>
    <row r="54" spans="2:13" ht="18.75" x14ac:dyDescent="0.25">
      <c r="B54" s="490" t="s">
        <v>565</v>
      </c>
      <c r="C54" s="491" t="s">
        <v>509</v>
      </c>
      <c r="D54" s="491" t="s">
        <v>357</v>
      </c>
      <c r="E54" s="501">
        <v>4.7E-2</v>
      </c>
      <c r="F54" s="502">
        <v>0.33</v>
      </c>
      <c r="G54" s="503">
        <v>24</v>
      </c>
      <c r="H54" s="494">
        <v>124</v>
      </c>
      <c r="I54" s="495">
        <f>H54*G54</f>
        <v>2976</v>
      </c>
      <c r="M54" s="496"/>
    </row>
    <row r="55" spans="2:13" ht="18.75" x14ac:dyDescent="0.25">
      <c r="B55" s="566" t="s">
        <v>384</v>
      </c>
      <c r="C55" s="567"/>
      <c r="D55" s="567"/>
      <c r="E55" s="567"/>
      <c r="F55" s="567"/>
      <c r="G55" s="567"/>
      <c r="H55" s="567"/>
      <c r="I55" s="568"/>
      <c r="M55" s="496"/>
    </row>
    <row r="56" spans="2:13" ht="18.75" x14ac:dyDescent="0.25">
      <c r="B56" s="490" t="s">
        <v>566</v>
      </c>
      <c r="C56" s="491" t="s">
        <v>509</v>
      </c>
      <c r="D56" s="491" t="s">
        <v>393</v>
      </c>
      <c r="E56" s="501">
        <v>0.05</v>
      </c>
      <c r="F56" s="502">
        <v>0.5</v>
      </c>
      <c r="G56" s="503">
        <v>15</v>
      </c>
      <c r="H56" s="494">
        <v>118</v>
      </c>
      <c r="I56" s="495">
        <f>H56*G56</f>
        <v>1770</v>
      </c>
      <c r="M56" s="496"/>
    </row>
    <row r="57" spans="2:13" ht="18.75" x14ac:dyDescent="0.25">
      <c r="B57" s="490" t="s">
        <v>567</v>
      </c>
      <c r="C57" s="491" t="s">
        <v>509</v>
      </c>
      <c r="D57" s="491" t="s">
        <v>393</v>
      </c>
      <c r="E57" s="501">
        <v>0.05</v>
      </c>
      <c r="F57" s="502">
        <v>0.33</v>
      </c>
      <c r="G57" s="503">
        <v>20</v>
      </c>
      <c r="H57" s="494">
        <v>134</v>
      </c>
      <c r="I57" s="495">
        <f>H57*G57</f>
        <v>2680</v>
      </c>
      <c r="M57" s="496"/>
    </row>
    <row r="58" spans="2:13" ht="18.75" x14ac:dyDescent="0.25">
      <c r="B58" s="565" t="s">
        <v>568</v>
      </c>
      <c r="C58" s="565"/>
      <c r="D58" s="565"/>
      <c r="E58" s="565"/>
      <c r="F58" s="565"/>
      <c r="G58" s="565"/>
      <c r="H58" s="565"/>
      <c r="I58" s="565"/>
      <c r="M58" s="496"/>
    </row>
    <row r="59" spans="2:13" ht="18.75" x14ac:dyDescent="0.25">
      <c r="B59" s="497" t="s">
        <v>569</v>
      </c>
      <c r="C59" s="491" t="s">
        <v>517</v>
      </c>
      <c r="D59" s="491" t="s">
        <v>357</v>
      </c>
      <c r="E59" s="504">
        <v>5.2999999999999999E-2</v>
      </c>
      <c r="F59" s="506" t="s">
        <v>514</v>
      </c>
      <c r="G59" s="507">
        <v>24</v>
      </c>
      <c r="H59" s="518">
        <v>84</v>
      </c>
      <c r="I59" s="495">
        <f>H59*G59</f>
        <v>2016</v>
      </c>
      <c r="M59" s="496"/>
    </row>
    <row r="60" spans="2:13" ht="18.75" x14ac:dyDescent="0.25">
      <c r="B60" s="497" t="s">
        <v>570</v>
      </c>
      <c r="C60" s="491" t="s">
        <v>509</v>
      </c>
      <c r="D60" s="491" t="s">
        <v>357</v>
      </c>
      <c r="E60" s="504">
        <v>4.3999999999999997E-2</v>
      </c>
      <c r="F60" s="506" t="s">
        <v>559</v>
      </c>
      <c r="G60" s="507">
        <v>20</v>
      </c>
      <c r="H60" s="518">
        <v>74</v>
      </c>
      <c r="I60" s="495">
        <f>H60*G60</f>
        <v>1480</v>
      </c>
      <c r="M60" s="496"/>
    </row>
  </sheetData>
  <mergeCells count="15">
    <mergeCell ref="B2:I2"/>
    <mergeCell ref="B3:B4"/>
    <mergeCell ref="C3:C4"/>
    <mergeCell ref="D3:D4"/>
    <mergeCell ref="E3:E4"/>
    <mergeCell ref="F3:F4"/>
    <mergeCell ref="G3:G4"/>
    <mergeCell ref="H3:I3"/>
    <mergeCell ref="B58:I58"/>
    <mergeCell ref="B5:I5"/>
    <mergeCell ref="B22:I22"/>
    <mergeCell ref="B40:I40"/>
    <mergeCell ref="B48:I48"/>
    <mergeCell ref="B51:I51"/>
    <mergeCell ref="B55:I55"/>
  </mergeCells>
  <pageMargins left="0.7" right="0.7" top="0.75" bottom="0.75" header="0.3" footer="0.3"/>
  <pageSetup paperSize="9" scale="64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B30830-A3E6-4F77-91D1-7DAD46079EA7}">
  <sheetPr>
    <tabColor theme="6"/>
  </sheetPr>
  <dimension ref="B1:L55"/>
  <sheetViews>
    <sheetView topLeftCell="A10" zoomScale="85" zoomScaleNormal="85" workbookViewId="0">
      <selection activeCell="L10" sqref="L1:L1048576"/>
    </sheetView>
  </sheetViews>
  <sheetFormatPr defaultRowHeight="15" x14ac:dyDescent="0.25"/>
  <cols>
    <col min="1" max="1" width="0.7109375" style="399" customWidth="1"/>
    <col min="2" max="2" width="16.7109375" style="399" customWidth="1"/>
    <col min="3" max="3" width="81.42578125" style="450" customWidth="1"/>
    <col min="4" max="4" width="9" style="450" customWidth="1"/>
    <col min="5" max="7" width="4.7109375" style="451" customWidth="1"/>
    <col min="8" max="8" width="9.42578125" style="452" customWidth="1"/>
    <col min="9" max="9" width="11.42578125" style="452" bestFit="1" customWidth="1"/>
    <col min="10" max="10" width="1.85546875" style="399" customWidth="1"/>
    <col min="11" max="11" width="2.28515625" style="399" customWidth="1"/>
    <col min="12" max="12" width="9.140625" style="400"/>
    <col min="13" max="257" width="9.140625" style="399"/>
    <col min="258" max="258" width="36.85546875" style="399" customWidth="1"/>
    <col min="259" max="259" width="67.28515625" style="399" customWidth="1"/>
    <col min="260" max="260" width="17.7109375" style="399" customWidth="1"/>
    <col min="261" max="261" width="6.140625" style="399" customWidth="1"/>
    <col min="262" max="263" width="6" style="399" customWidth="1"/>
    <col min="264" max="264" width="12.28515625" style="399" customWidth="1"/>
    <col min="265" max="265" width="13.85546875" style="399" customWidth="1"/>
    <col min="266" max="513" width="9.140625" style="399"/>
    <col min="514" max="514" width="36.85546875" style="399" customWidth="1"/>
    <col min="515" max="515" width="67.28515625" style="399" customWidth="1"/>
    <col min="516" max="516" width="17.7109375" style="399" customWidth="1"/>
    <col min="517" max="517" width="6.140625" style="399" customWidth="1"/>
    <col min="518" max="519" width="6" style="399" customWidth="1"/>
    <col min="520" max="520" width="12.28515625" style="399" customWidth="1"/>
    <col min="521" max="521" width="13.85546875" style="399" customWidth="1"/>
    <col min="522" max="769" width="9.140625" style="399"/>
    <col min="770" max="770" width="36.85546875" style="399" customWidth="1"/>
    <col min="771" max="771" width="67.28515625" style="399" customWidth="1"/>
    <col min="772" max="772" width="17.7109375" style="399" customWidth="1"/>
    <col min="773" max="773" width="6.140625" style="399" customWidth="1"/>
    <col min="774" max="775" width="6" style="399" customWidth="1"/>
    <col min="776" max="776" width="12.28515625" style="399" customWidth="1"/>
    <col min="777" max="777" width="13.85546875" style="399" customWidth="1"/>
    <col min="778" max="1025" width="9.140625" style="399"/>
    <col min="1026" max="1026" width="36.85546875" style="399" customWidth="1"/>
    <col min="1027" max="1027" width="67.28515625" style="399" customWidth="1"/>
    <col min="1028" max="1028" width="17.7109375" style="399" customWidth="1"/>
    <col min="1029" max="1029" width="6.140625" style="399" customWidth="1"/>
    <col min="1030" max="1031" width="6" style="399" customWidth="1"/>
    <col min="1032" max="1032" width="12.28515625" style="399" customWidth="1"/>
    <col min="1033" max="1033" width="13.85546875" style="399" customWidth="1"/>
    <col min="1034" max="1281" width="9.140625" style="399"/>
    <col min="1282" max="1282" width="36.85546875" style="399" customWidth="1"/>
    <col min="1283" max="1283" width="67.28515625" style="399" customWidth="1"/>
    <col min="1284" max="1284" width="17.7109375" style="399" customWidth="1"/>
    <col min="1285" max="1285" width="6.140625" style="399" customWidth="1"/>
    <col min="1286" max="1287" width="6" style="399" customWidth="1"/>
    <col min="1288" max="1288" width="12.28515625" style="399" customWidth="1"/>
    <col min="1289" max="1289" width="13.85546875" style="399" customWidth="1"/>
    <col min="1290" max="1537" width="9.140625" style="399"/>
    <col min="1538" max="1538" width="36.85546875" style="399" customWidth="1"/>
    <col min="1539" max="1539" width="67.28515625" style="399" customWidth="1"/>
    <col min="1540" max="1540" width="17.7109375" style="399" customWidth="1"/>
    <col min="1541" max="1541" width="6.140625" style="399" customWidth="1"/>
    <col min="1542" max="1543" width="6" style="399" customWidth="1"/>
    <col min="1544" max="1544" width="12.28515625" style="399" customWidth="1"/>
    <col min="1545" max="1545" width="13.85546875" style="399" customWidth="1"/>
    <col min="1546" max="1793" width="9.140625" style="399"/>
    <col min="1794" max="1794" width="36.85546875" style="399" customWidth="1"/>
    <col min="1795" max="1795" width="67.28515625" style="399" customWidth="1"/>
    <col min="1796" max="1796" width="17.7109375" style="399" customWidth="1"/>
    <col min="1797" max="1797" width="6.140625" style="399" customWidth="1"/>
    <col min="1798" max="1799" width="6" style="399" customWidth="1"/>
    <col min="1800" max="1800" width="12.28515625" style="399" customWidth="1"/>
    <col min="1801" max="1801" width="13.85546875" style="399" customWidth="1"/>
    <col min="1802" max="2049" width="9.140625" style="399"/>
    <col min="2050" max="2050" width="36.85546875" style="399" customWidth="1"/>
    <col min="2051" max="2051" width="67.28515625" style="399" customWidth="1"/>
    <col min="2052" max="2052" width="17.7109375" style="399" customWidth="1"/>
    <col min="2053" max="2053" width="6.140625" style="399" customWidth="1"/>
    <col min="2054" max="2055" width="6" style="399" customWidth="1"/>
    <col min="2056" max="2056" width="12.28515625" style="399" customWidth="1"/>
    <col min="2057" max="2057" width="13.85546875" style="399" customWidth="1"/>
    <col min="2058" max="2305" width="9.140625" style="399"/>
    <col min="2306" max="2306" width="36.85546875" style="399" customWidth="1"/>
    <col min="2307" max="2307" width="67.28515625" style="399" customWidth="1"/>
    <col min="2308" max="2308" width="17.7109375" style="399" customWidth="1"/>
    <col min="2309" max="2309" width="6.140625" style="399" customWidth="1"/>
    <col min="2310" max="2311" width="6" style="399" customWidth="1"/>
    <col min="2312" max="2312" width="12.28515625" style="399" customWidth="1"/>
    <col min="2313" max="2313" width="13.85546875" style="399" customWidth="1"/>
    <col min="2314" max="2561" width="9.140625" style="399"/>
    <col min="2562" max="2562" width="36.85546875" style="399" customWidth="1"/>
    <col min="2563" max="2563" width="67.28515625" style="399" customWidth="1"/>
    <col min="2564" max="2564" width="17.7109375" style="399" customWidth="1"/>
    <col min="2565" max="2565" width="6.140625" style="399" customWidth="1"/>
    <col min="2566" max="2567" width="6" style="399" customWidth="1"/>
    <col min="2568" max="2568" width="12.28515625" style="399" customWidth="1"/>
    <col min="2569" max="2569" width="13.85546875" style="399" customWidth="1"/>
    <col min="2570" max="2817" width="9.140625" style="399"/>
    <col min="2818" max="2818" width="36.85546875" style="399" customWidth="1"/>
    <col min="2819" max="2819" width="67.28515625" style="399" customWidth="1"/>
    <col min="2820" max="2820" width="17.7109375" style="399" customWidth="1"/>
    <col min="2821" max="2821" width="6.140625" style="399" customWidth="1"/>
    <col min="2822" max="2823" width="6" style="399" customWidth="1"/>
    <col min="2824" max="2824" width="12.28515625" style="399" customWidth="1"/>
    <col min="2825" max="2825" width="13.85546875" style="399" customWidth="1"/>
    <col min="2826" max="3073" width="9.140625" style="399"/>
    <col min="3074" max="3074" width="36.85546875" style="399" customWidth="1"/>
    <col min="3075" max="3075" width="67.28515625" style="399" customWidth="1"/>
    <col min="3076" max="3076" width="17.7109375" style="399" customWidth="1"/>
    <col min="3077" max="3077" width="6.140625" style="399" customWidth="1"/>
    <col min="3078" max="3079" width="6" style="399" customWidth="1"/>
    <col min="3080" max="3080" width="12.28515625" style="399" customWidth="1"/>
    <col min="3081" max="3081" width="13.85546875" style="399" customWidth="1"/>
    <col min="3082" max="3329" width="9.140625" style="399"/>
    <col min="3330" max="3330" width="36.85546875" style="399" customWidth="1"/>
    <col min="3331" max="3331" width="67.28515625" style="399" customWidth="1"/>
    <col min="3332" max="3332" width="17.7109375" style="399" customWidth="1"/>
    <col min="3333" max="3333" width="6.140625" style="399" customWidth="1"/>
    <col min="3334" max="3335" width="6" style="399" customWidth="1"/>
    <col min="3336" max="3336" width="12.28515625" style="399" customWidth="1"/>
    <col min="3337" max="3337" width="13.85546875" style="399" customWidth="1"/>
    <col min="3338" max="3585" width="9.140625" style="399"/>
    <col min="3586" max="3586" width="36.85546875" style="399" customWidth="1"/>
    <col min="3587" max="3587" width="67.28515625" style="399" customWidth="1"/>
    <col min="3588" max="3588" width="17.7109375" style="399" customWidth="1"/>
    <col min="3589" max="3589" width="6.140625" style="399" customWidth="1"/>
    <col min="3590" max="3591" width="6" style="399" customWidth="1"/>
    <col min="3592" max="3592" width="12.28515625" style="399" customWidth="1"/>
    <col min="3593" max="3593" width="13.85546875" style="399" customWidth="1"/>
    <col min="3594" max="3841" width="9.140625" style="399"/>
    <col min="3842" max="3842" width="36.85546875" style="399" customWidth="1"/>
    <col min="3843" max="3843" width="67.28515625" style="399" customWidth="1"/>
    <col min="3844" max="3844" width="17.7109375" style="399" customWidth="1"/>
    <col min="3845" max="3845" width="6.140625" style="399" customWidth="1"/>
    <col min="3846" max="3847" width="6" style="399" customWidth="1"/>
    <col min="3848" max="3848" width="12.28515625" style="399" customWidth="1"/>
    <col min="3849" max="3849" width="13.85546875" style="399" customWidth="1"/>
    <col min="3850" max="4097" width="9.140625" style="399"/>
    <col min="4098" max="4098" width="36.85546875" style="399" customWidth="1"/>
    <col min="4099" max="4099" width="67.28515625" style="399" customWidth="1"/>
    <col min="4100" max="4100" width="17.7109375" style="399" customWidth="1"/>
    <col min="4101" max="4101" width="6.140625" style="399" customWidth="1"/>
    <col min="4102" max="4103" width="6" style="399" customWidth="1"/>
    <col min="4104" max="4104" width="12.28515625" style="399" customWidth="1"/>
    <col min="4105" max="4105" width="13.85546875" style="399" customWidth="1"/>
    <col min="4106" max="4353" width="9.140625" style="399"/>
    <col min="4354" max="4354" width="36.85546875" style="399" customWidth="1"/>
    <col min="4355" max="4355" width="67.28515625" style="399" customWidth="1"/>
    <col min="4356" max="4356" width="17.7109375" style="399" customWidth="1"/>
    <col min="4357" max="4357" width="6.140625" style="399" customWidth="1"/>
    <col min="4358" max="4359" width="6" style="399" customWidth="1"/>
    <col min="4360" max="4360" width="12.28515625" style="399" customWidth="1"/>
    <col min="4361" max="4361" width="13.85546875" style="399" customWidth="1"/>
    <col min="4362" max="4609" width="9.140625" style="399"/>
    <col min="4610" max="4610" width="36.85546875" style="399" customWidth="1"/>
    <col min="4611" max="4611" width="67.28515625" style="399" customWidth="1"/>
    <col min="4612" max="4612" width="17.7109375" style="399" customWidth="1"/>
    <col min="4613" max="4613" width="6.140625" style="399" customWidth="1"/>
    <col min="4614" max="4615" width="6" style="399" customWidth="1"/>
    <col min="4616" max="4616" width="12.28515625" style="399" customWidth="1"/>
    <col min="4617" max="4617" width="13.85546875" style="399" customWidth="1"/>
    <col min="4618" max="4865" width="9.140625" style="399"/>
    <col min="4866" max="4866" width="36.85546875" style="399" customWidth="1"/>
    <col min="4867" max="4867" width="67.28515625" style="399" customWidth="1"/>
    <col min="4868" max="4868" width="17.7109375" style="399" customWidth="1"/>
    <col min="4869" max="4869" width="6.140625" style="399" customWidth="1"/>
    <col min="4870" max="4871" width="6" style="399" customWidth="1"/>
    <col min="4872" max="4872" width="12.28515625" style="399" customWidth="1"/>
    <col min="4873" max="4873" width="13.85546875" style="399" customWidth="1"/>
    <col min="4874" max="5121" width="9.140625" style="399"/>
    <col min="5122" max="5122" width="36.85546875" style="399" customWidth="1"/>
    <col min="5123" max="5123" width="67.28515625" style="399" customWidth="1"/>
    <col min="5124" max="5124" width="17.7109375" style="399" customWidth="1"/>
    <col min="5125" max="5125" width="6.140625" style="399" customWidth="1"/>
    <col min="5126" max="5127" width="6" style="399" customWidth="1"/>
    <col min="5128" max="5128" width="12.28515625" style="399" customWidth="1"/>
    <col min="5129" max="5129" width="13.85546875" style="399" customWidth="1"/>
    <col min="5130" max="5377" width="9.140625" style="399"/>
    <col min="5378" max="5378" width="36.85546875" style="399" customWidth="1"/>
    <col min="5379" max="5379" width="67.28515625" style="399" customWidth="1"/>
    <col min="5380" max="5380" width="17.7109375" style="399" customWidth="1"/>
    <col min="5381" max="5381" width="6.140625" style="399" customWidth="1"/>
    <col min="5382" max="5383" width="6" style="399" customWidth="1"/>
    <col min="5384" max="5384" width="12.28515625" style="399" customWidth="1"/>
    <col min="5385" max="5385" width="13.85546875" style="399" customWidth="1"/>
    <col min="5386" max="5633" width="9.140625" style="399"/>
    <col min="5634" max="5634" width="36.85546875" style="399" customWidth="1"/>
    <col min="5635" max="5635" width="67.28515625" style="399" customWidth="1"/>
    <col min="5636" max="5636" width="17.7109375" style="399" customWidth="1"/>
    <col min="5637" max="5637" width="6.140625" style="399" customWidth="1"/>
    <col min="5638" max="5639" width="6" style="399" customWidth="1"/>
    <col min="5640" max="5640" width="12.28515625" style="399" customWidth="1"/>
    <col min="5641" max="5641" width="13.85546875" style="399" customWidth="1"/>
    <col min="5642" max="5889" width="9.140625" style="399"/>
    <col min="5890" max="5890" width="36.85546875" style="399" customWidth="1"/>
    <col min="5891" max="5891" width="67.28515625" style="399" customWidth="1"/>
    <col min="5892" max="5892" width="17.7109375" style="399" customWidth="1"/>
    <col min="5893" max="5893" width="6.140625" style="399" customWidth="1"/>
    <col min="5894" max="5895" width="6" style="399" customWidth="1"/>
    <col min="5896" max="5896" width="12.28515625" style="399" customWidth="1"/>
    <col min="5897" max="5897" width="13.85546875" style="399" customWidth="1"/>
    <col min="5898" max="6145" width="9.140625" style="399"/>
    <col min="6146" max="6146" width="36.85546875" style="399" customWidth="1"/>
    <col min="6147" max="6147" width="67.28515625" style="399" customWidth="1"/>
    <col min="6148" max="6148" width="17.7109375" style="399" customWidth="1"/>
    <col min="6149" max="6149" width="6.140625" style="399" customWidth="1"/>
    <col min="6150" max="6151" width="6" style="399" customWidth="1"/>
    <col min="6152" max="6152" width="12.28515625" style="399" customWidth="1"/>
    <col min="6153" max="6153" width="13.85546875" style="399" customWidth="1"/>
    <col min="6154" max="6401" width="9.140625" style="399"/>
    <col min="6402" max="6402" width="36.85546875" style="399" customWidth="1"/>
    <col min="6403" max="6403" width="67.28515625" style="399" customWidth="1"/>
    <col min="6404" max="6404" width="17.7109375" style="399" customWidth="1"/>
    <col min="6405" max="6405" width="6.140625" style="399" customWidth="1"/>
    <col min="6406" max="6407" width="6" style="399" customWidth="1"/>
    <col min="6408" max="6408" width="12.28515625" style="399" customWidth="1"/>
    <col min="6409" max="6409" width="13.85546875" style="399" customWidth="1"/>
    <col min="6410" max="6657" width="9.140625" style="399"/>
    <col min="6658" max="6658" width="36.85546875" style="399" customWidth="1"/>
    <col min="6659" max="6659" width="67.28515625" style="399" customWidth="1"/>
    <col min="6660" max="6660" width="17.7109375" style="399" customWidth="1"/>
    <col min="6661" max="6661" width="6.140625" style="399" customWidth="1"/>
    <col min="6662" max="6663" width="6" style="399" customWidth="1"/>
    <col min="6664" max="6664" width="12.28515625" style="399" customWidth="1"/>
    <col min="6665" max="6665" width="13.85546875" style="399" customWidth="1"/>
    <col min="6666" max="6913" width="9.140625" style="399"/>
    <col min="6914" max="6914" width="36.85546875" style="399" customWidth="1"/>
    <col min="6915" max="6915" width="67.28515625" style="399" customWidth="1"/>
    <col min="6916" max="6916" width="17.7109375" style="399" customWidth="1"/>
    <col min="6917" max="6917" width="6.140625" style="399" customWidth="1"/>
    <col min="6918" max="6919" width="6" style="399" customWidth="1"/>
    <col min="6920" max="6920" width="12.28515625" style="399" customWidth="1"/>
    <col min="6921" max="6921" width="13.85546875" style="399" customWidth="1"/>
    <col min="6922" max="7169" width="9.140625" style="399"/>
    <col min="7170" max="7170" width="36.85546875" style="399" customWidth="1"/>
    <col min="7171" max="7171" width="67.28515625" style="399" customWidth="1"/>
    <col min="7172" max="7172" width="17.7109375" style="399" customWidth="1"/>
    <col min="7173" max="7173" width="6.140625" style="399" customWidth="1"/>
    <col min="7174" max="7175" width="6" style="399" customWidth="1"/>
    <col min="7176" max="7176" width="12.28515625" style="399" customWidth="1"/>
    <col min="7177" max="7177" width="13.85546875" style="399" customWidth="1"/>
    <col min="7178" max="7425" width="9.140625" style="399"/>
    <col min="7426" max="7426" width="36.85546875" style="399" customWidth="1"/>
    <col min="7427" max="7427" width="67.28515625" style="399" customWidth="1"/>
    <col min="7428" max="7428" width="17.7109375" style="399" customWidth="1"/>
    <col min="7429" max="7429" width="6.140625" style="399" customWidth="1"/>
    <col min="7430" max="7431" width="6" style="399" customWidth="1"/>
    <col min="7432" max="7432" width="12.28515625" style="399" customWidth="1"/>
    <col min="7433" max="7433" width="13.85546875" style="399" customWidth="1"/>
    <col min="7434" max="7681" width="9.140625" style="399"/>
    <col min="7682" max="7682" width="36.85546875" style="399" customWidth="1"/>
    <col min="7683" max="7683" width="67.28515625" style="399" customWidth="1"/>
    <col min="7684" max="7684" width="17.7109375" style="399" customWidth="1"/>
    <col min="7685" max="7685" width="6.140625" style="399" customWidth="1"/>
    <col min="7686" max="7687" width="6" style="399" customWidth="1"/>
    <col min="7688" max="7688" width="12.28515625" style="399" customWidth="1"/>
    <col min="7689" max="7689" width="13.85546875" style="399" customWidth="1"/>
    <col min="7690" max="7937" width="9.140625" style="399"/>
    <col min="7938" max="7938" width="36.85546875" style="399" customWidth="1"/>
    <col min="7939" max="7939" width="67.28515625" style="399" customWidth="1"/>
    <col min="7940" max="7940" width="17.7109375" style="399" customWidth="1"/>
    <col min="7941" max="7941" width="6.140625" style="399" customWidth="1"/>
    <col min="7942" max="7943" width="6" style="399" customWidth="1"/>
    <col min="7944" max="7944" width="12.28515625" style="399" customWidth="1"/>
    <col min="7945" max="7945" width="13.85546875" style="399" customWidth="1"/>
    <col min="7946" max="8193" width="9.140625" style="399"/>
    <col min="8194" max="8194" width="36.85546875" style="399" customWidth="1"/>
    <col min="8195" max="8195" width="67.28515625" style="399" customWidth="1"/>
    <col min="8196" max="8196" width="17.7109375" style="399" customWidth="1"/>
    <col min="8197" max="8197" width="6.140625" style="399" customWidth="1"/>
    <col min="8198" max="8199" width="6" style="399" customWidth="1"/>
    <col min="8200" max="8200" width="12.28515625" style="399" customWidth="1"/>
    <col min="8201" max="8201" width="13.85546875" style="399" customWidth="1"/>
    <col min="8202" max="8449" width="9.140625" style="399"/>
    <col min="8450" max="8450" width="36.85546875" style="399" customWidth="1"/>
    <col min="8451" max="8451" width="67.28515625" style="399" customWidth="1"/>
    <col min="8452" max="8452" width="17.7109375" style="399" customWidth="1"/>
    <col min="8453" max="8453" width="6.140625" style="399" customWidth="1"/>
    <col min="8454" max="8455" width="6" style="399" customWidth="1"/>
    <col min="8456" max="8456" width="12.28515625" style="399" customWidth="1"/>
    <col min="8457" max="8457" width="13.85546875" style="399" customWidth="1"/>
    <col min="8458" max="8705" width="9.140625" style="399"/>
    <col min="8706" max="8706" width="36.85546875" style="399" customWidth="1"/>
    <col min="8707" max="8707" width="67.28515625" style="399" customWidth="1"/>
    <col min="8708" max="8708" width="17.7109375" style="399" customWidth="1"/>
    <col min="8709" max="8709" width="6.140625" style="399" customWidth="1"/>
    <col min="8710" max="8711" width="6" style="399" customWidth="1"/>
    <col min="8712" max="8712" width="12.28515625" style="399" customWidth="1"/>
    <col min="8713" max="8713" width="13.85546875" style="399" customWidth="1"/>
    <col min="8714" max="8961" width="9.140625" style="399"/>
    <col min="8962" max="8962" width="36.85546875" style="399" customWidth="1"/>
    <col min="8963" max="8963" width="67.28515625" style="399" customWidth="1"/>
    <col min="8964" max="8964" width="17.7109375" style="399" customWidth="1"/>
    <col min="8965" max="8965" width="6.140625" style="399" customWidth="1"/>
    <col min="8966" max="8967" width="6" style="399" customWidth="1"/>
    <col min="8968" max="8968" width="12.28515625" style="399" customWidth="1"/>
    <col min="8969" max="8969" width="13.85546875" style="399" customWidth="1"/>
    <col min="8970" max="9217" width="9.140625" style="399"/>
    <col min="9218" max="9218" width="36.85546875" style="399" customWidth="1"/>
    <col min="9219" max="9219" width="67.28515625" style="399" customWidth="1"/>
    <col min="9220" max="9220" width="17.7109375" style="399" customWidth="1"/>
    <col min="9221" max="9221" width="6.140625" style="399" customWidth="1"/>
    <col min="9222" max="9223" width="6" style="399" customWidth="1"/>
    <col min="9224" max="9224" width="12.28515625" style="399" customWidth="1"/>
    <col min="9225" max="9225" width="13.85546875" style="399" customWidth="1"/>
    <col min="9226" max="9473" width="9.140625" style="399"/>
    <col min="9474" max="9474" width="36.85546875" style="399" customWidth="1"/>
    <col min="9475" max="9475" width="67.28515625" style="399" customWidth="1"/>
    <col min="9476" max="9476" width="17.7109375" style="399" customWidth="1"/>
    <col min="9477" max="9477" width="6.140625" style="399" customWidth="1"/>
    <col min="9478" max="9479" width="6" style="399" customWidth="1"/>
    <col min="9480" max="9480" width="12.28515625" style="399" customWidth="1"/>
    <col min="9481" max="9481" width="13.85546875" style="399" customWidth="1"/>
    <col min="9482" max="9729" width="9.140625" style="399"/>
    <col min="9730" max="9730" width="36.85546875" style="399" customWidth="1"/>
    <col min="9731" max="9731" width="67.28515625" style="399" customWidth="1"/>
    <col min="9732" max="9732" width="17.7109375" style="399" customWidth="1"/>
    <col min="9733" max="9733" width="6.140625" style="399" customWidth="1"/>
    <col min="9734" max="9735" width="6" style="399" customWidth="1"/>
    <col min="9736" max="9736" width="12.28515625" style="399" customWidth="1"/>
    <col min="9737" max="9737" width="13.85546875" style="399" customWidth="1"/>
    <col min="9738" max="9985" width="9.140625" style="399"/>
    <col min="9986" max="9986" width="36.85546875" style="399" customWidth="1"/>
    <col min="9987" max="9987" width="67.28515625" style="399" customWidth="1"/>
    <col min="9988" max="9988" width="17.7109375" style="399" customWidth="1"/>
    <col min="9989" max="9989" width="6.140625" style="399" customWidth="1"/>
    <col min="9990" max="9991" width="6" style="399" customWidth="1"/>
    <col min="9992" max="9992" width="12.28515625" style="399" customWidth="1"/>
    <col min="9993" max="9993" width="13.85546875" style="399" customWidth="1"/>
    <col min="9994" max="10241" width="9.140625" style="399"/>
    <col min="10242" max="10242" width="36.85546875" style="399" customWidth="1"/>
    <col min="10243" max="10243" width="67.28515625" style="399" customWidth="1"/>
    <col min="10244" max="10244" width="17.7109375" style="399" customWidth="1"/>
    <col min="10245" max="10245" width="6.140625" style="399" customWidth="1"/>
    <col min="10246" max="10247" width="6" style="399" customWidth="1"/>
    <col min="10248" max="10248" width="12.28515625" style="399" customWidth="1"/>
    <col min="10249" max="10249" width="13.85546875" style="399" customWidth="1"/>
    <col min="10250" max="10497" width="9.140625" style="399"/>
    <col min="10498" max="10498" width="36.85546875" style="399" customWidth="1"/>
    <col min="10499" max="10499" width="67.28515625" style="399" customWidth="1"/>
    <col min="10500" max="10500" width="17.7109375" style="399" customWidth="1"/>
    <col min="10501" max="10501" width="6.140625" style="399" customWidth="1"/>
    <col min="10502" max="10503" width="6" style="399" customWidth="1"/>
    <col min="10504" max="10504" width="12.28515625" style="399" customWidth="1"/>
    <col min="10505" max="10505" width="13.85546875" style="399" customWidth="1"/>
    <col min="10506" max="10753" width="9.140625" style="399"/>
    <col min="10754" max="10754" width="36.85546875" style="399" customWidth="1"/>
    <col min="10755" max="10755" width="67.28515625" style="399" customWidth="1"/>
    <col min="10756" max="10756" width="17.7109375" style="399" customWidth="1"/>
    <col min="10757" max="10757" width="6.140625" style="399" customWidth="1"/>
    <col min="10758" max="10759" width="6" style="399" customWidth="1"/>
    <col min="10760" max="10760" width="12.28515625" style="399" customWidth="1"/>
    <col min="10761" max="10761" width="13.85546875" style="399" customWidth="1"/>
    <col min="10762" max="11009" width="9.140625" style="399"/>
    <col min="11010" max="11010" width="36.85546875" style="399" customWidth="1"/>
    <col min="11011" max="11011" width="67.28515625" style="399" customWidth="1"/>
    <col min="11012" max="11012" width="17.7109375" style="399" customWidth="1"/>
    <col min="11013" max="11013" width="6.140625" style="399" customWidth="1"/>
    <col min="11014" max="11015" width="6" style="399" customWidth="1"/>
    <col min="11016" max="11016" width="12.28515625" style="399" customWidth="1"/>
    <col min="11017" max="11017" width="13.85546875" style="399" customWidth="1"/>
    <col min="11018" max="11265" width="9.140625" style="399"/>
    <col min="11266" max="11266" width="36.85546875" style="399" customWidth="1"/>
    <col min="11267" max="11267" width="67.28515625" style="399" customWidth="1"/>
    <col min="11268" max="11268" width="17.7109375" style="399" customWidth="1"/>
    <col min="11269" max="11269" width="6.140625" style="399" customWidth="1"/>
    <col min="11270" max="11271" width="6" style="399" customWidth="1"/>
    <col min="11272" max="11272" width="12.28515625" style="399" customWidth="1"/>
    <col min="11273" max="11273" width="13.85546875" style="399" customWidth="1"/>
    <col min="11274" max="11521" width="9.140625" style="399"/>
    <col min="11522" max="11522" width="36.85546875" style="399" customWidth="1"/>
    <col min="11523" max="11523" width="67.28515625" style="399" customWidth="1"/>
    <col min="11524" max="11524" width="17.7109375" style="399" customWidth="1"/>
    <col min="11525" max="11525" width="6.140625" style="399" customWidth="1"/>
    <col min="11526" max="11527" width="6" style="399" customWidth="1"/>
    <col min="11528" max="11528" width="12.28515625" style="399" customWidth="1"/>
    <col min="11529" max="11529" width="13.85546875" style="399" customWidth="1"/>
    <col min="11530" max="11777" width="9.140625" style="399"/>
    <col min="11778" max="11778" width="36.85546875" style="399" customWidth="1"/>
    <col min="11779" max="11779" width="67.28515625" style="399" customWidth="1"/>
    <col min="11780" max="11780" width="17.7109375" style="399" customWidth="1"/>
    <col min="11781" max="11781" width="6.140625" style="399" customWidth="1"/>
    <col min="11782" max="11783" width="6" style="399" customWidth="1"/>
    <col min="11784" max="11784" width="12.28515625" style="399" customWidth="1"/>
    <col min="11785" max="11785" width="13.85546875" style="399" customWidth="1"/>
    <col min="11786" max="12033" width="9.140625" style="399"/>
    <col min="12034" max="12034" width="36.85546875" style="399" customWidth="1"/>
    <col min="12035" max="12035" width="67.28515625" style="399" customWidth="1"/>
    <col min="12036" max="12036" width="17.7109375" style="399" customWidth="1"/>
    <col min="12037" max="12037" width="6.140625" style="399" customWidth="1"/>
    <col min="12038" max="12039" width="6" style="399" customWidth="1"/>
    <col min="12040" max="12040" width="12.28515625" style="399" customWidth="1"/>
    <col min="12041" max="12041" width="13.85546875" style="399" customWidth="1"/>
    <col min="12042" max="12289" width="9.140625" style="399"/>
    <col min="12290" max="12290" width="36.85546875" style="399" customWidth="1"/>
    <col min="12291" max="12291" width="67.28515625" style="399" customWidth="1"/>
    <col min="12292" max="12292" width="17.7109375" style="399" customWidth="1"/>
    <col min="12293" max="12293" width="6.140625" style="399" customWidth="1"/>
    <col min="12294" max="12295" width="6" style="399" customWidth="1"/>
    <col min="12296" max="12296" width="12.28515625" style="399" customWidth="1"/>
    <col min="12297" max="12297" width="13.85546875" style="399" customWidth="1"/>
    <col min="12298" max="12545" width="9.140625" style="399"/>
    <col min="12546" max="12546" width="36.85546875" style="399" customWidth="1"/>
    <col min="12547" max="12547" width="67.28515625" style="399" customWidth="1"/>
    <col min="12548" max="12548" width="17.7109375" style="399" customWidth="1"/>
    <col min="12549" max="12549" width="6.140625" style="399" customWidth="1"/>
    <col min="12550" max="12551" width="6" style="399" customWidth="1"/>
    <col min="12552" max="12552" width="12.28515625" style="399" customWidth="1"/>
    <col min="12553" max="12553" width="13.85546875" style="399" customWidth="1"/>
    <col min="12554" max="12801" width="9.140625" style="399"/>
    <col min="12802" max="12802" width="36.85546875" style="399" customWidth="1"/>
    <col min="12803" max="12803" width="67.28515625" style="399" customWidth="1"/>
    <col min="12804" max="12804" width="17.7109375" style="399" customWidth="1"/>
    <col min="12805" max="12805" width="6.140625" style="399" customWidth="1"/>
    <col min="12806" max="12807" width="6" style="399" customWidth="1"/>
    <col min="12808" max="12808" width="12.28515625" style="399" customWidth="1"/>
    <col min="12809" max="12809" width="13.85546875" style="399" customWidth="1"/>
    <col min="12810" max="13057" width="9.140625" style="399"/>
    <col min="13058" max="13058" width="36.85546875" style="399" customWidth="1"/>
    <col min="13059" max="13059" width="67.28515625" style="399" customWidth="1"/>
    <col min="13060" max="13060" width="17.7109375" style="399" customWidth="1"/>
    <col min="13061" max="13061" width="6.140625" style="399" customWidth="1"/>
    <col min="13062" max="13063" width="6" style="399" customWidth="1"/>
    <col min="13064" max="13064" width="12.28515625" style="399" customWidth="1"/>
    <col min="13065" max="13065" width="13.85546875" style="399" customWidth="1"/>
    <col min="13066" max="13313" width="9.140625" style="399"/>
    <col min="13314" max="13314" width="36.85546875" style="399" customWidth="1"/>
    <col min="13315" max="13315" width="67.28515625" style="399" customWidth="1"/>
    <col min="13316" max="13316" width="17.7109375" style="399" customWidth="1"/>
    <col min="13317" max="13317" width="6.140625" style="399" customWidth="1"/>
    <col min="13318" max="13319" width="6" style="399" customWidth="1"/>
    <col min="13320" max="13320" width="12.28515625" style="399" customWidth="1"/>
    <col min="13321" max="13321" width="13.85546875" style="399" customWidth="1"/>
    <col min="13322" max="13569" width="9.140625" style="399"/>
    <col min="13570" max="13570" width="36.85546875" style="399" customWidth="1"/>
    <col min="13571" max="13571" width="67.28515625" style="399" customWidth="1"/>
    <col min="13572" max="13572" width="17.7109375" style="399" customWidth="1"/>
    <col min="13573" max="13573" width="6.140625" style="399" customWidth="1"/>
    <col min="13574" max="13575" width="6" style="399" customWidth="1"/>
    <col min="13576" max="13576" width="12.28515625" style="399" customWidth="1"/>
    <col min="13577" max="13577" width="13.85546875" style="399" customWidth="1"/>
    <col min="13578" max="13825" width="9.140625" style="399"/>
    <col min="13826" max="13826" width="36.85546875" style="399" customWidth="1"/>
    <col min="13827" max="13827" width="67.28515625" style="399" customWidth="1"/>
    <col min="13828" max="13828" width="17.7109375" style="399" customWidth="1"/>
    <col min="13829" max="13829" width="6.140625" style="399" customWidth="1"/>
    <col min="13830" max="13831" width="6" style="399" customWidth="1"/>
    <col min="13832" max="13832" width="12.28515625" style="399" customWidth="1"/>
    <col min="13833" max="13833" width="13.85546875" style="399" customWidth="1"/>
    <col min="13834" max="14081" width="9.140625" style="399"/>
    <col min="14082" max="14082" width="36.85546875" style="399" customWidth="1"/>
    <col min="14083" max="14083" width="67.28515625" style="399" customWidth="1"/>
    <col min="14084" max="14084" width="17.7109375" style="399" customWidth="1"/>
    <col min="14085" max="14085" width="6.140625" style="399" customWidth="1"/>
    <col min="14086" max="14087" width="6" style="399" customWidth="1"/>
    <col min="14088" max="14088" width="12.28515625" style="399" customWidth="1"/>
    <col min="14089" max="14089" width="13.85546875" style="399" customWidth="1"/>
    <col min="14090" max="14337" width="9.140625" style="399"/>
    <col min="14338" max="14338" width="36.85546875" style="399" customWidth="1"/>
    <col min="14339" max="14339" width="67.28515625" style="399" customWidth="1"/>
    <col min="14340" max="14340" width="17.7109375" style="399" customWidth="1"/>
    <col min="14341" max="14341" width="6.140625" style="399" customWidth="1"/>
    <col min="14342" max="14343" width="6" style="399" customWidth="1"/>
    <col min="14344" max="14344" width="12.28515625" style="399" customWidth="1"/>
    <col min="14345" max="14345" width="13.85546875" style="399" customWidth="1"/>
    <col min="14346" max="14593" width="9.140625" style="399"/>
    <col min="14594" max="14594" width="36.85546875" style="399" customWidth="1"/>
    <col min="14595" max="14595" width="67.28515625" style="399" customWidth="1"/>
    <col min="14596" max="14596" width="17.7109375" style="399" customWidth="1"/>
    <col min="14597" max="14597" width="6.140625" style="399" customWidth="1"/>
    <col min="14598" max="14599" width="6" style="399" customWidth="1"/>
    <col min="14600" max="14600" width="12.28515625" style="399" customWidth="1"/>
    <col min="14601" max="14601" width="13.85546875" style="399" customWidth="1"/>
    <col min="14602" max="14849" width="9.140625" style="399"/>
    <col min="14850" max="14850" width="36.85546875" style="399" customWidth="1"/>
    <col min="14851" max="14851" width="67.28515625" style="399" customWidth="1"/>
    <col min="14852" max="14852" width="17.7109375" style="399" customWidth="1"/>
    <col min="14853" max="14853" width="6.140625" style="399" customWidth="1"/>
    <col min="14854" max="14855" width="6" style="399" customWidth="1"/>
    <col min="14856" max="14856" width="12.28515625" style="399" customWidth="1"/>
    <col min="14857" max="14857" width="13.85546875" style="399" customWidth="1"/>
    <col min="14858" max="15105" width="9.140625" style="399"/>
    <col min="15106" max="15106" width="36.85546875" style="399" customWidth="1"/>
    <col min="15107" max="15107" width="67.28515625" style="399" customWidth="1"/>
    <col min="15108" max="15108" width="17.7109375" style="399" customWidth="1"/>
    <col min="15109" max="15109" width="6.140625" style="399" customWidth="1"/>
    <col min="15110" max="15111" width="6" style="399" customWidth="1"/>
    <col min="15112" max="15112" width="12.28515625" style="399" customWidth="1"/>
    <col min="15113" max="15113" width="13.85546875" style="399" customWidth="1"/>
    <col min="15114" max="15361" width="9.140625" style="399"/>
    <col min="15362" max="15362" width="36.85546875" style="399" customWidth="1"/>
    <col min="15363" max="15363" width="67.28515625" style="399" customWidth="1"/>
    <col min="15364" max="15364" width="17.7109375" style="399" customWidth="1"/>
    <col min="15365" max="15365" width="6.140625" style="399" customWidth="1"/>
    <col min="15366" max="15367" width="6" style="399" customWidth="1"/>
    <col min="15368" max="15368" width="12.28515625" style="399" customWidth="1"/>
    <col min="15369" max="15369" width="13.85546875" style="399" customWidth="1"/>
    <col min="15370" max="15617" width="9.140625" style="399"/>
    <col min="15618" max="15618" width="36.85546875" style="399" customWidth="1"/>
    <col min="15619" max="15619" width="67.28515625" style="399" customWidth="1"/>
    <col min="15620" max="15620" width="17.7109375" style="399" customWidth="1"/>
    <col min="15621" max="15621" width="6.140625" style="399" customWidth="1"/>
    <col min="15622" max="15623" width="6" style="399" customWidth="1"/>
    <col min="15624" max="15624" width="12.28515625" style="399" customWidth="1"/>
    <col min="15625" max="15625" width="13.85546875" style="399" customWidth="1"/>
    <col min="15626" max="15873" width="9.140625" style="399"/>
    <col min="15874" max="15874" width="36.85546875" style="399" customWidth="1"/>
    <col min="15875" max="15875" width="67.28515625" style="399" customWidth="1"/>
    <col min="15876" max="15876" width="17.7109375" style="399" customWidth="1"/>
    <col min="15877" max="15877" width="6.140625" style="399" customWidth="1"/>
    <col min="15878" max="15879" width="6" style="399" customWidth="1"/>
    <col min="15880" max="15880" width="12.28515625" style="399" customWidth="1"/>
    <col min="15881" max="15881" width="13.85546875" style="399" customWidth="1"/>
    <col min="15882" max="16129" width="9.140625" style="399"/>
    <col min="16130" max="16130" width="36.85546875" style="399" customWidth="1"/>
    <col min="16131" max="16131" width="67.28515625" style="399" customWidth="1"/>
    <col min="16132" max="16132" width="17.7109375" style="399" customWidth="1"/>
    <col min="16133" max="16133" width="6.140625" style="399" customWidth="1"/>
    <col min="16134" max="16135" width="6" style="399" customWidth="1"/>
    <col min="16136" max="16136" width="12.28515625" style="399" customWidth="1"/>
    <col min="16137" max="16137" width="13.85546875" style="399" customWidth="1"/>
    <col min="16138" max="16384" width="9.140625" style="399"/>
  </cols>
  <sheetData>
    <row r="1" spans="2:12" s="391" customFormat="1" ht="93.75" customHeight="1" x14ac:dyDescent="0.25">
      <c r="C1" s="392"/>
      <c r="D1" s="393"/>
      <c r="E1" s="392"/>
      <c r="F1" s="392"/>
      <c r="G1" s="392"/>
      <c r="H1" s="392"/>
      <c r="I1" s="392"/>
      <c r="J1" s="392"/>
      <c r="K1" s="392"/>
      <c r="L1" s="394"/>
    </row>
    <row r="2" spans="2:12" s="398" customFormat="1" ht="30.75" customHeight="1" x14ac:dyDescent="0.2">
      <c r="B2" s="395" t="s">
        <v>346</v>
      </c>
      <c r="C2" s="396"/>
      <c r="D2" s="396"/>
      <c r="E2" s="396"/>
      <c r="F2" s="396"/>
      <c r="G2" s="396"/>
      <c r="H2" s="396"/>
      <c r="I2" s="396"/>
      <c r="J2" s="395"/>
      <c r="K2" s="395"/>
      <c r="L2" s="397"/>
    </row>
    <row r="3" spans="2:12" ht="22.5" customHeight="1" x14ac:dyDescent="0.25">
      <c r="B3" s="561" t="s">
        <v>347</v>
      </c>
      <c r="C3" s="561" t="s">
        <v>2</v>
      </c>
      <c r="D3" s="585" t="s">
        <v>298</v>
      </c>
      <c r="E3" s="586" t="s">
        <v>348</v>
      </c>
      <c r="F3" s="586" t="s">
        <v>349</v>
      </c>
      <c r="G3" s="586" t="s">
        <v>350</v>
      </c>
      <c r="H3" s="578" t="s">
        <v>351</v>
      </c>
      <c r="I3" s="579"/>
    </row>
    <row r="4" spans="2:12" ht="43.5" customHeight="1" x14ac:dyDescent="0.25">
      <c r="B4" s="561"/>
      <c r="C4" s="561"/>
      <c r="D4" s="585"/>
      <c r="E4" s="586"/>
      <c r="F4" s="586"/>
      <c r="G4" s="586"/>
      <c r="H4" s="401" t="s">
        <v>352</v>
      </c>
      <c r="I4" s="401" t="s">
        <v>353</v>
      </c>
    </row>
    <row r="5" spans="2:12" x14ac:dyDescent="0.25">
      <c r="B5" s="580" t="s">
        <v>354</v>
      </c>
      <c r="C5" s="580"/>
      <c r="D5" s="580"/>
      <c r="E5" s="580"/>
      <c r="F5" s="580"/>
      <c r="G5" s="580"/>
      <c r="H5" s="580"/>
      <c r="I5" s="580"/>
    </row>
    <row r="6" spans="2:12" ht="108" customHeight="1" x14ac:dyDescent="0.25">
      <c r="B6" s="402" t="s">
        <v>355</v>
      </c>
      <c r="C6" s="402" t="s">
        <v>356</v>
      </c>
      <c r="D6" s="403" t="s">
        <v>357</v>
      </c>
      <c r="E6" s="404">
        <v>5.0999999999999996</v>
      </c>
      <c r="F6" s="405" t="s">
        <v>13</v>
      </c>
      <c r="G6" s="405">
        <v>20</v>
      </c>
      <c r="H6" s="406">
        <v>287</v>
      </c>
      <c r="I6" s="406">
        <f>H6*G6</f>
        <v>5740</v>
      </c>
      <c r="J6" s="407"/>
      <c r="L6" s="408"/>
    </row>
    <row r="7" spans="2:12" ht="48.75" customHeight="1" x14ac:dyDescent="0.25">
      <c r="B7" s="402" t="s">
        <v>358</v>
      </c>
      <c r="C7" s="402" t="s">
        <v>359</v>
      </c>
      <c r="D7" s="403" t="s">
        <v>360</v>
      </c>
      <c r="E7" s="404">
        <v>5</v>
      </c>
      <c r="F7" s="405" t="s">
        <v>22</v>
      </c>
      <c r="G7" s="405">
        <v>20</v>
      </c>
      <c r="H7" s="406">
        <v>217</v>
      </c>
      <c r="I7" s="406">
        <f>H7*G7</f>
        <v>4340</v>
      </c>
      <c r="L7" s="408"/>
    </row>
    <row r="8" spans="2:12" ht="49.5" customHeight="1" x14ac:dyDescent="0.25">
      <c r="B8" s="402" t="s">
        <v>361</v>
      </c>
      <c r="C8" s="402" t="s">
        <v>362</v>
      </c>
      <c r="D8" s="403" t="s">
        <v>360</v>
      </c>
      <c r="E8" s="404">
        <v>4.0999999999999996</v>
      </c>
      <c r="F8" s="405" t="s">
        <v>22</v>
      </c>
      <c r="G8" s="405">
        <v>20</v>
      </c>
      <c r="H8" s="406">
        <v>217</v>
      </c>
      <c r="I8" s="406">
        <f>H8*G8</f>
        <v>4340</v>
      </c>
      <c r="L8" s="408"/>
    </row>
    <row r="9" spans="2:12" ht="95.25" customHeight="1" x14ac:dyDescent="0.25">
      <c r="B9" s="402" t="s">
        <v>363</v>
      </c>
      <c r="C9" s="402" t="s">
        <v>364</v>
      </c>
      <c r="D9" s="403" t="s">
        <v>360</v>
      </c>
      <c r="E9" s="404">
        <v>5.5</v>
      </c>
      <c r="F9" s="405" t="s">
        <v>22</v>
      </c>
      <c r="G9" s="405">
        <v>20</v>
      </c>
      <c r="H9" s="406">
        <v>248</v>
      </c>
      <c r="I9" s="406">
        <f>H9*G9</f>
        <v>4960</v>
      </c>
      <c r="L9" s="408"/>
    </row>
    <row r="10" spans="2:12" x14ac:dyDescent="0.25">
      <c r="B10" s="580" t="s">
        <v>365</v>
      </c>
      <c r="C10" s="580"/>
      <c r="D10" s="580"/>
      <c r="E10" s="580"/>
      <c r="F10" s="580"/>
      <c r="G10" s="580"/>
      <c r="H10" s="580"/>
      <c r="I10" s="580"/>
    </row>
    <row r="11" spans="2:12" ht="73.5" customHeight="1" x14ac:dyDescent="0.25">
      <c r="B11" s="402" t="s">
        <v>366</v>
      </c>
      <c r="C11" s="409" t="s">
        <v>367</v>
      </c>
      <c r="D11" s="403" t="s">
        <v>360</v>
      </c>
      <c r="E11" s="404">
        <v>4.8</v>
      </c>
      <c r="F11" s="405" t="s">
        <v>54</v>
      </c>
      <c r="G11" s="405">
        <v>30</v>
      </c>
      <c r="H11" s="406">
        <v>317</v>
      </c>
      <c r="I11" s="406">
        <f t="shared" ref="I11:I19" si="0">H11*G11</f>
        <v>9510</v>
      </c>
      <c r="L11" s="408"/>
    </row>
    <row r="12" spans="2:12" ht="75.75" customHeight="1" x14ac:dyDescent="0.25">
      <c r="B12" s="402" t="s">
        <v>368</v>
      </c>
      <c r="C12" s="409" t="s">
        <v>369</v>
      </c>
      <c r="D12" s="403" t="s">
        <v>360</v>
      </c>
      <c r="E12" s="404">
        <v>4.9000000000000004</v>
      </c>
      <c r="F12" s="405" t="s">
        <v>54</v>
      </c>
      <c r="G12" s="405">
        <v>30</v>
      </c>
      <c r="H12" s="406">
        <v>237</v>
      </c>
      <c r="I12" s="406">
        <f t="shared" si="0"/>
        <v>7110</v>
      </c>
      <c r="L12" s="408"/>
    </row>
    <row r="13" spans="2:12" ht="59.25" customHeight="1" x14ac:dyDescent="0.25">
      <c r="B13" s="402" t="s">
        <v>370</v>
      </c>
      <c r="C13" s="410" t="s">
        <v>371</v>
      </c>
      <c r="D13" s="403" t="s">
        <v>360</v>
      </c>
      <c r="E13" s="404">
        <v>5.2</v>
      </c>
      <c r="F13" s="405" t="s">
        <v>54</v>
      </c>
      <c r="G13" s="405">
        <v>30</v>
      </c>
      <c r="H13" s="406">
        <v>237</v>
      </c>
      <c r="I13" s="406">
        <f t="shared" si="0"/>
        <v>7110</v>
      </c>
      <c r="L13" s="408"/>
    </row>
    <row r="14" spans="2:12" ht="58.5" customHeight="1" x14ac:dyDescent="0.25">
      <c r="B14" s="402" t="s">
        <v>372</v>
      </c>
      <c r="C14" s="411" t="s">
        <v>373</v>
      </c>
      <c r="D14" s="403" t="s">
        <v>360</v>
      </c>
      <c r="E14" s="404">
        <v>5.2</v>
      </c>
      <c r="F14" s="405" t="s">
        <v>54</v>
      </c>
      <c r="G14" s="405">
        <v>30</v>
      </c>
      <c r="H14" s="406">
        <v>237</v>
      </c>
      <c r="I14" s="406">
        <f t="shared" si="0"/>
        <v>7110</v>
      </c>
      <c r="L14" s="408"/>
    </row>
    <row r="15" spans="2:12" ht="28.5" customHeight="1" x14ac:dyDescent="0.25">
      <c r="B15" s="402" t="s">
        <v>374</v>
      </c>
      <c r="C15" s="402" t="s">
        <v>375</v>
      </c>
      <c r="D15" s="412" t="s">
        <v>360</v>
      </c>
      <c r="E15" s="404">
        <v>6.1</v>
      </c>
      <c r="F15" s="404" t="s">
        <v>54</v>
      </c>
      <c r="G15" s="413">
        <v>30</v>
      </c>
      <c r="H15" s="406">
        <v>294</v>
      </c>
      <c r="I15" s="406">
        <f t="shared" si="0"/>
        <v>8820</v>
      </c>
      <c r="L15" s="408"/>
    </row>
    <row r="16" spans="2:12" ht="42" customHeight="1" x14ac:dyDescent="0.25">
      <c r="B16" s="402" t="s">
        <v>376</v>
      </c>
      <c r="C16" s="402" t="s">
        <v>377</v>
      </c>
      <c r="D16" s="412" t="s">
        <v>360</v>
      </c>
      <c r="E16" s="404">
        <v>6.5</v>
      </c>
      <c r="F16" s="404" t="s">
        <v>54</v>
      </c>
      <c r="G16" s="413">
        <v>30</v>
      </c>
      <c r="H16" s="406">
        <v>294</v>
      </c>
      <c r="I16" s="406">
        <f t="shared" si="0"/>
        <v>8820</v>
      </c>
      <c r="L16" s="408"/>
    </row>
    <row r="17" spans="2:12" ht="28.5" customHeight="1" x14ac:dyDescent="0.25">
      <c r="B17" s="402" t="s">
        <v>378</v>
      </c>
      <c r="C17" s="402" t="s">
        <v>379</v>
      </c>
      <c r="D17" s="412" t="s">
        <v>360</v>
      </c>
      <c r="E17" s="404">
        <v>5.2</v>
      </c>
      <c r="F17" s="404" t="s">
        <v>54</v>
      </c>
      <c r="G17" s="413">
        <v>30</v>
      </c>
      <c r="H17" s="406">
        <v>294</v>
      </c>
      <c r="I17" s="406">
        <f t="shared" si="0"/>
        <v>8820</v>
      </c>
      <c r="L17" s="408"/>
    </row>
    <row r="18" spans="2:12" ht="28.5" customHeight="1" x14ac:dyDescent="0.25">
      <c r="B18" s="402" t="s">
        <v>380</v>
      </c>
      <c r="C18" s="402" t="s">
        <v>381</v>
      </c>
      <c r="D18" s="412" t="s">
        <v>360</v>
      </c>
      <c r="E18" s="404">
        <v>6</v>
      </c>
      <c r="F18" s="404" t="s">
        <v>54</v>
      </c>
      <c r="G18" s="413">
        <v>30</v>
      </c>
      <c r="H18" s="406">
        <v>294</v>
      </c>
      <c r="I18" s="406">
        <f t="shared" si="0"/>
        <v>8820</v>
      </c>
      <c r="L18" s="408"/>
    </row>
    <row r="19" spans="2:12" ht="28.5" customHeight="1" x14ac:dyDescent="0.25">
      <c r="B19" s="402" t="s">
        <v>382</v>
      </c>
      <c r="C19" s="402" t="s">
        <v>383</v>
      </c>
      <c r="D19" s="412" t="s">
        <v>360</v>
      </c>
      <c r="E19" s="404">
        <v>5.2</v>
      </c>
      <c r="F19" s="404" t="s">
        <v>54</v>
      </c>
      <c r="G19" s="413">
        <v>30</v>
      </c>
      <c r="H19" s="406">
        <v>294</v>
      </c>
      <c r="I19" s="406">
        <f t="shared" si="0"/>
        <v>8820</v>
      </c>
      <c r="L19" s="408"/>
    </row>
    <row r="20" spans="2:12" x14ac:dyDescent="0.25">
      <c r="B20" s="414" t="s">
        <v>384</v>
      </c>
      <c r="C20" s="415"/>
      <c r="D20" s="416"/>
      <c r="E20" s="417"/>
      <c r="F20" s="417"/>
      <c r="G20" s="418"/>
      <c r="H20" s="419"/>
      <c r="I20" s="420"/>
    </row>
    <row r="21" spans="2:12" ht="75" customHeight="1" x14ac:dyDescent="0.25">
      <c r="B21" s="421" t="s">
        <v>385</v>
      </c>
      <c r="C21" s="422" t="s">
        <v>386</v>
      </c>
      <c r="D21" s="423" t="s">
        <v>360</v>
      </c>
      <c r="E21" s="424">
        <v>4.8</v>
      </c>
      <c r="F21" s="424" t="s">
        <v>22</v>
      </c>
      <c r="G21" s="425">
        <v>24</v>
      </c>
      <c r="H21" s="406">
        <v>324</v>
      </c>
      <c r="I21" s="406">
        <f>H21*G21</f>
        <v>7776</v>
      </c>
      <c r="L21" s="408"/>
    </row>
    <row r="22" spans="2:12" x14ac:dyDescent="0.25">
      <c r="B22" s="580" t="s">
        <v>387</v>
      </c>
      <c r="C22" s="580"/>
      <c r="D22" s="580"/>
      <c r="E22" s="580"/>
      <c r="F22" s="580"/>
      <c r="G22" s="580"/>
      <c r="H22" s="580"/>
      <c r="I22" s="580"/>
    </row>
    <row r="23" spans="2:12" ht="28.5" customHeight="1" x14ac:dyDescent="0.25">
      <c r="B23" s="426" t="s">
        <v>388</v>
      </c>
      <c r="C23" s="427" t="s">
        <v>389</v>
      </c>
      <c r="D23" s="428" t="s">
        <v>390</v>
      </c>
      <c r="E23" s="428">
        <v>6.6</v>
      </c>
      <c r="F23" s="429" t="s">
        <v>92</v>
      </c>
      <c r="G23" s="428">
        <v>30</v>
      </c>
      <c r="H23" s="430"/>
      <c r="I23" s="430">
        <f>H23*G23</f>
        <v>0</v>
      </c>
      <c r="L23" s="408"/>
    </row>
    <row r="24" spans="2:12" ht="28.5" customHeight="1" x14ac:dyDescent="0.25">
      <c r="B24" s="402" t="s">
        <v>391</v>
      </c>
      <c r="C24" s="409" t="s">
        <v>392</v>
      </c>
      <c r="D24" s="403" t="s">
        <v>393</v>
      </c>
      <c r="E24" s="412">
        <v>6.6</v>
      </c>
      <c r="F24" s="403" t="s">
        <v>13</v>
      </c>
      <c r="G24" s="403">
        <v>30</v>
      </c>
      <c r="H24" s="406">
        <v>334</v>
      </c>
      <c r="I24" s="406">
        <f t="shared" ref="I24:I42" si="1">H24*G24</f>
        <v>10020</v>
      </c>
      <c r="L24" s="408"/>
    </row>
    <row r="25" spans="2:12" ht="43.5" customHeight="1" x14ac:dyDescent="0.25">
      <c r="B25" s="422" t="s">
        <v>394</v>
      </c>
      <c r="C25" s="409" t="s">
        <v>395</v>
      </c>
      <c r="D25" s="403" t="s">
        <v>360</v>
      </c>
      <c r="E25" s="412">
        <v>5.5</v>
      </c>
      <c r="F25" s="403" t="s">
        <v>13</v>
      </c>
      <c r="G25" s="403">
        <v>30</v>
      </c>
      <c r="H25" s="406">
        <v>324</v>
      </c>
      <c r="I25" s="406">
        <f t="shared" si="1"/>
        <v>9720</v>
      </c>
      <c r="L25" s="408"/>
    </row>
    <row r="26" spans="2:12" ht="28.5" customHeight="1" x14ac:dyDescent="0.25">
      <c r="B26" s="402" t="s">
        <v>396</v>
      </c>
      <c r="C26" s="431" t="s">
        <v>397</v>
      </c>
      <c r="D26" s="403" t="s">
        <v>393</v>
      </c>
      <c r="E26" s="412">
        <v>7</v>
      </c>
      <c r="F26" s="403" t="s">
        <v>13</v>
      </c>
      <c r="G26" s="403">
        <v>20</v>
      </c>
      <c r="H26" s="406">
        <v>334</v>
      </c>
      <c r="I26" s="406">
        <f t="shared" si="1"/>
        <v>6680</v>
      </c>
      <c r="L26" s="408"/>
    </row>
    <row r="27" spans="2:12" ht="18.75" customHeight="1" x14ac:dyDescent="0.25">
      <c r="B27" s="402" t="s">
        <v>398</v>
      </c>
      <c r="C27" s="431" t="s">
        <v>399</v>
      </c>
      <c r="D27" s="403" t="s">
        <v>393</v>
      </c>
      <c r="E27" s="412">
        <v>8.5</v>
      </c>
      <c r="F27" s="403" t="s">
        <v>13</v>
      </c>
      <c r="G27" s="403">
        <v>30</v>
      </c>
      <c r="H27" s="406">
        <v>357</v>
      </c>
      <c r="I27" s="406">
        <f t="shared" si="1"/>
        <v>10710</v>
      </c>
      <c r="L27" s="408"/>
    </row>
    <row r="28" spans="2:12" ht="60" customHeight="1" x14ac:dyDescent="0.25">
      <c r="B28" s="402" t="s">
        <v>400</v>
      </c>
      <c r="C28" s="432" t="s">
        <v>401</v>
      </c>
      <c r="D28" s="403" t="s">
        <v>393</v>
      </c>
      <c r="E28" s="412">
        <v>7.1</v>
      </c>
      <c r="F28" s="403" t="s">
        <v>92</v>
      </c>
      <c r="G28" s="403">
        <v>20</v>
      </c>
      <c r="H28" s="406">
        <v>287</v>
      </c>
      <c r="I28" s="406">
        <f t="shared" si="1"/>
        <v>5740</v>
      </c>
      <c r="L28" s="408"/>
    </row>
    <row r="29" spans="2:12" ht="134.25" customHeight="1" x14ac:dyDescent="0.25">
      <c r="B29" s="402" t="s">
        <v>402</v>
      </c>
      <c r="C29" s="432" t="s">
        <v>403</v>
      </c>
      <c r="D29" s="403" t="s">
        <v>393</v>
      </c>
      <c r="E29" s="412">
        <v>8.3000000000000007</v>
      </c>
      <c r="F29" s="403" t="s">
        <v>92</v>
      </c>
      <c r="G29" s="403">
        <v>20</v>
      </c>
      <c r="H29" s="406">
        <v>287</v>
      </c>
      <c r="I29" s="406">
        <f t="shared" si="1"/>
        <v>5740</v>
      </c>
      <c r="L29" s="408"/>
    </row>
    <row r="30" spans="2:12" ht="120" customHeight="1" x14ac:dyDescent="0.25">
      <c r="B30" s="402" t="s">
        <v>404</v>
      </c>
      <c r="C30" s="432" t="s">
        <v>405</v>
      </c>
      <c r="D30" s="403" t="s">
        <v>393</v>
      </c>
      <c r="E30" s="412">
        <v>5.5</v>
      </c>
      <c r="F30" s="403" t="s">
        <v>92</v>
      </c>
      <c r="G30" s="403">
        <v>20</v>
      </c>
      <c r="H30" s="406">
        <v>267</v>
      </c>
      <c r="I30" s="406">
        <f t="shared" si="1"/>
        <v>5340</v>
      </c>
      <c r="L30" s="408"/>
    </row>
    <row r="31" spans="2:12" ht="43.5" customHeight="1" x14ac:dyDescent="0.25">
      <c r="B31" s="402" t="s">
        <v>406</v>
      </c>
      <c r="C31" s="433" t="s">
        <v>407</v>
      </c>
      <c r="D31" s="403" t="s">
        <v>408</v>
      </c>
      <c r="E31" s="403">
        <v>4.5</v>
      </c>
      <c r="F31" s="403" t="s">
        <v>13</v>
      </c>
      <c r="G31" s="403">
        <v>20</v>
      </c>
      <c r="H31" s="406">
        <v>318</v>
      </c>
      <c r="I31" s="406">
        <f t="shared" si="1"/>
        <v>6360</v>
      </c>
      <c r="L31" s="408"/>
    </row>
    <row r="32" spans="2:12" ht="43.5" customHeight="1" x14ac:dyDescent="0.25">
      <c r="B32" s="402" t="s">
        <v>409</v>
      </c>
      <c r="C32" s="433" t="s">
        <v>410</v>
      </c>
      <c r="D32" s="403" t="s">
        <v>357</v>
      </c>
      <c r="E32" s="403">
        <v>5.7</v>
      </c>
      <c r="F32" s="403" t="s">
        <v>92</v>
      </c>
      <c r="G32" s="403">
        <v>20</v>
      </c>
      <c r="H32" s="406">
        <v>318</v>
      </c>
      <c r="I32" s="406">
        <f t="shared" si="1"/>
        <v>6360</v>
      </c>
      <c r="L32" s="408"/>
    </row>
    <row r="33" spans="2:12" ht="30" customHeight="1" x14ac:dyDescent="0.25">
      <c r="B33" s="402" t="s">
        <v>411</v>
      </c>
      <c r="C33" s="410" t="s">
        <v>412</v>
      </c>
      <c r="D33" s="403" t="s">
        <v>393</v>
      </c>
      <c r="E33" s="404">
        <v>3.5</v>
      </c>
      <c r="F33" s="403" t="s">
        <v>13</v>
      </c>
      <c r="G33" s="405">
        <v>25</v>
      </c>
      <c r="H33" s="406">
        <v>364</v>
      </c>
      <c r="I33" s="406">
        <f t="shared" si="1"/>
        <v>9100</v>
      </c>
      <c r="L33" s="408"/>
    </row>
    <row r="34" spans="2:12" ht="30" x14ac:dyDescent="0.25">
      <c r="B34" s="402" t="s">
        <v>413</v>
      </c>
      <c r="C34" s="402" t="s">
        <v>414</v>
      </c>
      <c r="D34" s="403" t="s">
        <v>415</v>
      </c>
      <c r="E34" s="404">
        <v>3.5</v>
      </c>
      <c r="F34" s="404" t="s">
        <v>13</v>
      </c>
      <c r="G34" s="413">
        <v>20</v>
      </c>
      <c r="H34" s="406">
        <v>364</v>
      </c>
      <c r="I34" s="406">
        <f t="shared" si="1"/>
        <v>7280</v>
      </c>
      <c r="L34" s="408"/>
    </row>
    <row r="35" spans="2:12" ht="28.5" customHeight="1" x14ac:dyDescent="0.25">
      <c r="B35" s="402" t="s">
        <v>416</v>
      </c>
      <c r="C35" s="402" t="s">
        <v>417</v>
      </c>
      <c r="D35" s="403" t="s">
        <v>415</v>
      </c>
      <c r="E35" s="404">
        <v>3.5</v>
      </c>
      <c r="F35" s="404" t="s">
        <v>13</v>
      </c>
      <c r="G35" s="413">
        <v>20</v>
      </c>
      <c r="H35" s="406">
        <v>357</v>
      </c>
      <c r="I35" s="406">
        <f t="shared" si="1"/>
        <v>7140</v>
      </c>
      <c r="L35" s="408"/>
    </row>
    <row r="36" spans="2:12" ht="28.5" customHeight="1" x14ac:dyDescent="0.25">
      <c r="B36" s="402" t="s">
        <v>418</v>
      </c>
      <c r="C36" s="402" t="s">
        <v>419</v>
      </c>
      <c r="D36" s="403" t="s">
        <v>420</v>
      </c>
      <c r="E36" s="404">
        <v>2.5</v>
      </c>
      <c r="F36" s="404" t="s">
        <v>13</v>
      </c>
      <c r="G36" s="413">
        <v>20</v>
      </c>
      <c r="H36" s="406">
        <v>357</v>
      </c>
      <c r="I36" s="406">
        <f t="shared" si="1"/>
        <v>7140</v>
      </c>
      <c r="L36" s="408"/>
    </row>
    <row r="37" spans="2:12" ht="28.5" customHeight="1" x14ac:dyDescent="0.25">
      <c r="B37" s="402" t="s">
        <v>421</v>
      </c>
      <c r="C37" s="402" t="s">
        <v>422</v>
      </c>
      <c r="D37" s="403" t="s">
        <v>415</v>
      </c>
      <c r="E37" s="404">
        <v>4.5</v>
      </c>
      <c r="F37" s="404" t="s">
        <v>13</v>
      </c>
      <c r="G37" s="413">
        <v>20</v>
      </c>
      <c r="H37" s="406">
        <v>357</v>
      </c>
      <c r="I37" s="406">
        <f t="shared" si="1"/>
        <v>7140</v>
      </c>
      <c r="L37" s="408"/>
    </row>
    <row r="38" spans="2:12" ht="28.5" customHeight="1" x14ac:dyDescent="0.25">
      <c r="B38" s="402" t="s">
        <v>423</v>
      </c>
      <c r="C38" s="402" t="s">
        <v>424</v>
      </c>
      <c r="D38" s="403" t="s">
        <v>415</v>
      </c>
      <c r="E38" s="404">
        <v>5</v>
      </c>
      <c r="F38" s="404" t="s">
        <v>13</v>
      </c>
      <c r="G38" s="413">
        <v>20</v>
      </c>
      <c r="H38" s="406">
        <v>357</v>
      </c>
      <c r="I38" s="406">
        <f t="shared" si="1"/>
        <v>7140</v>
      </c>
      <c r="L38" s="408"/>
    </row>
    <row r="39" spans="2:12" ht="28.5" customHeight="1" x14ac:dyDescent="0.25">
      <c r="B39" s="402" t="s">
        <v>425</v>
      </c>
      <c r="C39" s="402" t="s">
        <v>426</v>
      </c>
      <c r="D39" s="403" t="s">
        <v>415</v>
      </c>
      <c r="E39" s="404">
        <v>2.5</v>
      </c>
      <c r="F39" s="404" t="s">
        <v>13</v>
      </c>
      <c r="G39" s="413">
        <v>20</v>
      </c>
      <c r="H39" s="406">
        <v>467</v>
      </c>
      <c r="I39" s="406">
        <f t="shared" si="1"/>
        <v>9340</v>
      </c>
      <c r="L39" s="408"/>
    </row>
    <row r="40" spans="2:12" ht="133.5" customHeight="1" x14ac:dyDescent="0.25">
      <c r="B40" s="434" t="s">
        <v>427</v>
      </c>
      <c r="C40" s="402" t="s">
        <v>428</v>
      </c>
      <c r="D40" s="403" t="s">
        <v>415</v>
      </c>
      <c r="E40" s="404">
        <v>3.5</v>
      </c>
      <c r="F40" s="404" t="s">
        <v>13</v>
      </c>
      <c r="G40" s="413">
        <v>20</v>
      </c>
      <c r="H40" s="406">
        <v>467</v>
      </c>
      <c r="I40" s="406">
        <f t="shared" si="1"/>
        <v>9340</v>
      </c>
      <c r="L40" s="408"/>
    </row>
    <row r="41" spans="2:12" ht="44.25" customHeight="1" x14ac:dyDescent="0.25">
      <c r="B41" s="402" t="s">
        <v>429</v>
      </c>
      <c r="C41" s="402" t="s">
        <v>430</v>
      </c>
      <c r="D41" s="403" t="s">
        <v>360</v>
      </c>
      <c r="E41" s="404">
        <v>5</v>
      </c>
      <c r="F41" s="404" t="s">
        <v>13</v>
      </c>
      <c r="G41" s="413">
        <v>30</v>
      </c>
      <c r="H41" s="406">
        <v>324</v>
      </c>
      <c r="I41" s="406">
        <f t="shared" si="1"/>
        <v>9720</v>
      </c>
      <c r="L41" s="408"/>
    </row>
    <row r="42" spans="2:12" ht="43.5" customHeight="1" x14ac:dyDescent="0.25">
      <c r="B42" s="402" t="s">
        <v>431</v>
      </c>
      <c r="C42" s="410" t="s">
        <v>432</v>
      </c>
      <c r="D42" s="403" t="s">
        <v>360</v>
      </c>
      <c r="E42" s="404">
        <v>4.3</v>
      </c>
      <c r="F42" s="405" t="s">
        <v>22</v>
      </c>
      <c r="G42" s="405">
        <v>20</v>
      </c>
      <c r="H42" s="406">
        <v>287</v>
      </c>
      <c r="I42" s="406">
        <f t="shared" si="1"/>
        <v>5740</v>
      </c>
      <c r="L42" s="408"/>
    </row>
    <row r="43" spans="2:12" x14ac:dyDescent="0.25">
      <c r="B43" s="580" t="s">
        <v>433</v>
      </c>
      <c r="C43" s="581"/>
      <c r="D43" s="580"/>
      <c r="E43" s="580"/>
      <c r="F43" s="580"/>
      <c r="G43" s="580"/>
      <c r="H43" s="580"/>
      <c r="I43" s="580"/>
    </row>
    <row r="44" spans="2:12" ht="57.75" customHeight="1" x14ac:dyDescent="0.25">
      <c r="B44" s="402" t="s">
        <v>434</v>
      </c>
      <c r="C44" s="435" t="s">
        <v>435</v>
      </c>
      <c r="D44" s="403" t="s">
        <v>360</v>
      </c>
      <c r="E44" s="404">
        <v>4.2</v>
      </c>
      <c r="F44" s="405" t="s">
        <v>54</v>
      </c>
      <c r="G44" s="405">
        <v>30</v>
      </c>
      <c r="H44" s="406">
        <v>284</v>
      </c>
      <c r="I44" s="406">
        <f t="shared" ref="I44:I50" si="2">H44*G44</f>
        <v>8520</v>
      </c>
      <c r="L44" s="408"/>
    </row>
    <row r="45" spans="2:12" ht="105" customHeight="1" x14ac:dyDescent="0.25">
      <c r="B45" s="402" t="s">
        <v>436</v>
      </c>
      <c r="C45" s="436" t="s">
        <v>437</v>
      </c>
      <c r="D45" s="403" t="s">
        <v>360</v>
      </c>
      <c r="E45" s="404">
        <v>5.2</v>
      </c>
      <c r="F45" s="405" t="s">
        <v>54</v>
      </c>
      <c r="G45" s="405">
        <v>30</v>
      </c>
      <c r="H45" s="406">
        <v>284</v>
      </c>
      <c r="I45" s="406">
        <f t="shared" si="2"/>
        <v>8520</v>
      </c>
      <c r="L45" s="408"/>
    </row>
    <row r="46" spans="2:12" ht="72.75" customHeight="1" x14ac:dyDescent="0.25">
      <c r="B46" s="402" t="s">
        <v>438</v>
      </c>
      <c r="C46" s="437" t="s">
        <v>439</v>
      </c>
      <c r="D46" s="403" t="s">
        <v>360</v>
      </c>
      <c r="E46" s="404">
        <v>6.1</v>
      </c>
      <c r="F46" s="405" t="s">
        <v>54</v>
      </c>
      <c r="G46" s="405">
        <v>30</v>
      </c>
      <c r="H46" s="406">
        <v>284</v>
      </c>
      <c r="I46" s="406">
        <f t="shared" si="2"/>
        <v>8520</v>
      </c>
      <c r="L46" s="408"/>
    </row>
    <row r="47" spans="2:12" ht="88.5" customHeight="1" x14ac:dyDescent="0.25">
      <c r="B47" s="402" t="s">
        <v>440</v>
      </c>
      <c r="C47" s="431" t="s">
        <v>441</v>
      </c>
      <c r="D47" s="403" t="s">
        <v>360</v>
      </c>
      <c r="E47" s="404">
        <v>4.9000000000000004</v>
      </c>
      <c r="F47" s="405" t="s">
        <v>22</v>
      </c>
      <c r="G47" s="405">
        <v>30</v>
      </c>
      <c r="H47" s="406">
        <v>277</v>
      </c>
      <c r="I47" s="406">
        <f t="shared" si="2"/>
        <v>8310</v>
      </c>
      <c r="L47" s="408"/>
    </row>
    <row r="48" spans="2:12" ht="58.5" customHeight="1" x14ac:dyDescent="0.25">
      <c r="B48" s="402" t="s">
        <v>442</v>
      </c>
      <c r="C48" s="431" t="s">
        <v>443</v>
      </c>
      <c r="D48" s="403" t="s">
        <v>360</v>
      </c>
      <c r="E48" s="404">
        <v>5</v>
      </c>
      <c r="F48" s="405" t="s">
        <v>13</v>
      </c>
      <c r="G48" s="405">
        <v>30</v>
      </c>
      <c r="H48" s="406">
        <v>284</v>
      </c>
      <c r="I48" s="406">
        <f t="shared" si="2"/>
        <v>8520</v>
      </c>
      <c r="L48" s="408"/>
    </row>
    <row r="49" spans="2:12" ht="75" x14ac:dyDescent="0.25">
      <c r="B49" s="438" t="s">
        <v>444</v>
      </c>
      <c r="C49" s="439" t="s">
        <v>445</v>
      </c>
      <c r="D49" s="429" t="s">
        <v>446</v>
      </c>
      <c r="E49" s="440">
        <v>4</v>
      </c>
      <c r="F49" s="441" t="s">
        <v>92</v>
      </c>
      <c r="G49" s="441">
        <v>30</v>
      </c>
      <c r="H49" s="430"/>
      <c r="I49" s="430">
        <f t="shared" si="2"/>
        <v>0</v>
      </c>
      <c r="L49" s="408"/>
    </row>
    <row r="50" spans="2:12" ht="58.5" customHeight="1" x14ac:dyDescent="0.25">
      <c r="B50" s="438" t="s">
        <v>447</v>
      </c>
      <c r="C50" s="439" t="s">
        <v>448</v>
      </c>
      <c r="D50" s="429" t="s">
        <v>446</v>
      </c>
      <c r="E50" s="440">
        <v>4.7</v>
      </c>
      <c r="F50" s="441" t="s">
        <v>54</v>
      </c>
      <c r="G50" s="441">
        <v>30</v>
      </c>
      <c r="H50" s="430"/>
      <c r="I50" s="430">
        <f t="shared" si="2"/>
        <v>0</v>
      </c>
      <c r="L50" s="408"/>
    </row>
    <row r="51" spans="2:12" x14ac:dyDescent="0.25">
      <c r="B51" s="582" t="s">
        <v>449</v>
      </c>
      <c r="C51" s="583"/>
      <c r="D51" s="583"/>
      <c r="E51" s="583"/>
      <c r="F51" s="583"/>
      <c r="G51" s="583"/>
      <c r="H51" s="583"/>
      <c r="I51" s="584"/>
    </row>
    <row r="52" spans="2:12" ht="58.5" customHeight="1" x14ac:dyDescent="0.25">
      <c r="B52" s="402" t="s">
        <v>450</v>
      </c>
      <c r="C52" s="402" t="s">
        <v>451</v>
      </c>
      <c r="D52" s="403" t="s">
        <v>452</v>
      </c>
      <c r="E52" s="404">
        <v>5.4</v>
      </c>
      <c r="F52" s="405" t="s">
        <v>92</v>
      </c>
      <c r="G52" s="405">
        <v>30</v>
      </c>
      <c r="H52" s="406">
        <v>214</v>
      </c>
      <c r="I52" s="406">
        <f>H52*G52</f>
        <v>6420</v>
      </c>
      <c r="L52" s="408"/>
    </row>
    <row r="53" spans="2:12" ht="43.5" customHeight="1" x14ac:dyDescent="0.25">
      <c r="B53" s="402" t="s">
        <v>453</v>
      </c>
      <c r="C53" s="402" t="s">
        <v>454</v>
      </c>
      <c r="D53" s="403" t="s">
        <v>452</v>
      </c>
      <c r="E53" s="404">
        <v>5</v>
      </c>
      <c r="F53" s="405" t="s">
        <v>92</v>
      </c>
      <c r="G53" s="405">
        <v>30</v>
      </c>
      <c r="H53" s="406">
        <v>197</v>
      </c>
      <c r="I53" s="406">
        <f>H53*G53</f>
        <v>5910</v>
      </c>
      <c r="L53" s="408"/>
    </row>
    <row r="54" spans="2:12" x14ac:dyDescent="0.25">
      <c r="B54" s="442" t="s">
        <v>455</v>
      </c>
      <c r="C54" s="443"/>
      <c r="D54" s="444"/>
      <c r="E54" s="445"/>
      <c r="F54" s="446"/>
      <c r="G54" s="446"/>
      <c r="H54" s="447"/>
      <c r="I54" s="448"/>
    </row>
    <row r="55" spans="2:12" ht="75" customHeight="1" x14ac:dyDescent="0.25">
      <c r="B55" s="402" t="s">
        <v>456</v>
      </c>
      <c r="C55" s="449" t="s">
        <v>457</v>
      </c>
      <c r="D55" s="403" t="s">
        <v>458</v>
      </c>
      <c r="E55" s="404">
        <v>4.7</v>
      </c>
      <c r="F55" s="405" t="s">
        <v>92</v>
      </c>
      <c r="G55" s="405">
        <v>30</v>
      </c>
      <c r="H55" s="406">
        <v>294</v>
      </c>
      <c r="I55" s="406">
        <f>H55*G55</f>
        <v>8820</v>
      </c>
      <c r="L55" s="408"/>
    </row>
  </sheetData>
  <mergeCells count="12">
    <mergeCell ref="B51:I51"/>
    <mergeCell ref="B3:B4"/>
    <mergeCell ref="C3:C4"/>
    <mergeCell ref="D3:D4"/>
    <mergeCell ref="E3:E4"/>
    <mergeCell ref="F3:F4"/>
    <mergeCell ref="G3:G4"/>
    <mergeCell ref="H3:I3"/>
    <mergeCell ref="B5:I5"/>
    <mergeCell ref="B10:I10"/>
    <mergeCell ref="B22:I22"/>
    <mergeCell ref="B43:I43"/>
  </mergeCells>
  <pageMargins left="0.19685039370078741" right="0.19685039370078741" top="0.19685039370078741" bottom="0.19685039370078741" header="0.19685039370078741" footer="0.19685039370078741"/>
  <pageSetup paperSize="9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9EEA99-7E41-4DCD-8EA0-F13AF93C7668}">
  <sheetPr>
    <tabColor rgb="FF7030A0"/>
    <pageSetUpPr fitToPage="1"/>
  </sheetPr>
  <dimension ref="A1:O58"/>
  <sheetViews>
    <sheetView tabSelected="1" topLeftCell="A17" zoomScale="85" zoomScaleNormal="85" workbookViewId="0">
      <selection activeCell="I55" sqref="I55"/>
    </sheetView>
  </sheetViews>
  <sheetFormatPr defaultRowHeight="18.75" x14ac:dyDescent="0.3"/>
  <cols>
    <col min="1" max="1" width="9.85546875" style="328" customWidth="1"/>
    <col min="2" max="2" width="31.5703125" style="363" customWidth="1"/>
    <col min="3" max="3" width="13.42578125" style="364" customWidth="1"/>
    <col min="4" max="4" width="11.140625" style="365" customWidth="1"/>
    <col min="5" max="5" width="10.140625" style="365" customWidth="1"/>
    <col min="6" max="6" width="10.85546875" style="365" customWidth="1"/>
    <col min="7" max="7" width="11.28515625" style="366" customWidth="1"/>
    <col min="8" max="8" width="11.140625" style="615" customWidth="1"/>
    <col min="9" max="9" width="9.7109375" style="326" bestFit="1" customWidth="1"/>
    <col min="10" max="10" width="9.5703125" style="327" bestFit="1" customWidth="1"/>
    <col min="11" max="16384" width="9.140625" style="328"/>
  </cols>
  <sheetData>
    <row r="1" spans="1:11" ht="19.5" customHeight="1" x14ac:dyDescent="0.3">
      <c r="A1" s="587" t="s">
        <v>303</v>
      </c>
      <c r="B1" s="588"/>
      <c r="C1" s="588"/>
      <c r="D1" s="588"/>
      <c r="E1" s="588"/>
      <c r="F1" s="588"/>
      <c r="G1" s="588"/>
      <c r="H1" s="589"/>
    </row>
    <row r="2" spans="1:11" ht="19.5" thickBot="1" x14ac:dyDescent="0.35">
      <c r="A2" s="590"/>
      <c r="B2" s="591"/>
      <c r="C2" s="591"/>
      <c r="D2" s="591"/>
      <c r="E2" s="591"/>
      <c r="F2" s="591"/>
      <c r="G2" s="591"/>
      <c r="H2" s="592"/>
    </row>
    <row r="3" spans="1:11" ht="31.5" customHeight="1" thickTop="1" thickBot="1" x14ac:dyDescent="0.35">
      <c r="A3" s="593" t="s">
        <v>302</v>
      </c>
      <c r="B3" s="594"/>
      <c r="C3" s="594" t="s">
        <v>301</v>
      </c>
      <c r="D3" s="594" t="s">
        <v>300</v>
      </c>
      <c r="E3" s="594" t="s">
        <v>299</v>
      </c>
      <c r="F3" s="595" t="s">
        <v>298</v>
      </c>
      <c r="G3" s="329" t="s">
        <v>297</v>
      </c>
      <c r="H3" s="330" t="s">
        <v>297</v>
      </c>
    </row>
    <row r="4" spans="1:11" ht="20.25" thickTop="1" thickBot="1" x14ac:dyDescent="0.35">
      <c r="A4" s="593"/>
      <c r="B4" s="594"/>
      <c r="C4" s="594"/>
      <c r="D4" s="594"/>
      <c r="E4" s="594"/>
      <c r="F4" s="595"/>
      <c r="G4" s="329" t="s">
        <v>296</v>
      </c>
      <c r="H4" s="330"/>
    </row>
    <row r="5" spans="1:11" ht="39.75" customHeight="1" thickTop="1" thickBot="1" x14ac:dyDescent="0.3">
      <c r="A5" s="596" t="s">
        <v>295</v>
      </c>
      <c r="B5" s="597"/>
      <c r="C5" s="597"/>
      <c r="D5" s="597"/>
      <c r="E5" s="597"/>
      <c r="F5" s="597"/>
      <c r="G5" s="597"/>
      <c r="H5" s="598"/>
      <c r="I5" s="331"/>
      <c r="J5" s="332"/>
      <c r="K5" s="333"/>
    </row>
    <row r="6" spans="1:11" s="342" customFormat="1" ht="28.5" customHeight="1" thickTop="1" thickBot="1" x14ac:dyDescent="0.35">
      <c r="A6" s="334"/>
      <c r="B6" s="335" t="s">
        <v>294</v>
      </c>
      <c r="C6" s="336" t="s">
        <v>12</v>
      </c>
      <c r="D6" s="337">
        <v>12</v>
      </c>
      <c r="E6" s="337">
        <v>5</v>
      </c>
      <c r="F6" s="338" t="s">
        <v>277</v>
      </c>
      <c r="G6" s="339">
        <v>88</v>
      </c>
      <c r="H6" s="320">
        <v>94</v>
      </c>
      <c r="I6" s="325"/>
      <c r="J6" s="340"/>
      <c r="K6" s="341"/>
    </row>
    <row r="7" spans="1:11" s="342" customFormat="1" ht="28.5" customHeight="1" thickTop="1" thickBot="1" x14ac:dyDescent="0.35">
      <c r="A7" s="343"/>
      <c r="B7" s="344" t="s">
        <v>293</v>
      </c>
      <c r="C7" s="345" t="s">
        <v>12</v>
      </c>
      <c r="D7" s="337">
        <v>11</v>
      </c>
      <c r="E7" s="337">
        <v>4.7</v>
      </c>
      <c r="F7" s="338" t="s">
        <v>277</v>
      </c>
      <c r="G7" s="339">
        <v>86</v>
      </c>
      <c r="H7" s="320">
        <v>94</v>
      </c>
      <c r="I7" s="325"/>
      <c r="J7" s="340"/>
      <c r="K7" s="341"/>
    </row>
    <row r="8" spans="1:11" s="342" customFormat="1" ht="28.5" customHeight="1" thickTop="1" thickBot="1" x14ac:dyDescent="0.35">
      <c r="A8" s="346"/>
      <c r="B8" s="335" t="s">
        <v>292</v>
      </c>
      <c r="C8" s="336" t="s">
        <v>15</v>
      </c>
      <c r="D8" s="337">
        <v>12</v>
      </c>
      <c r="E8" s="337">
        <v>4.0999999999999996</v>
      </c>
      <c r="F8" s="338" t="s">
        <v>277</v>
      </c>
      <c r="G8" s="339">
        <v>85</v>
      </c>
      <c r="H8" s="320">
        <v>95</v>
      </c>
      <c r="I8" s="325"/>
      <c r="J8" s="340"/>
      <c r="K8" s="341"/>
    </row>
    <row r="9" spans="1:11" ht="28.5" customHeight="1" thickTop="1" thickBot="1" x14ac:dyDescent="0.35">
      <c r="A9" s="334"/>
      <c r="B9" s="335" t="s">
        <v>291</v>
      </c>
      <c r="C9" s="336" t="s">
        <v>12</v>
      </c>
      <c r="D9" s="337">
        <v>12</v>
      </c>
      <c r="E9" s="337">
        <v>5</v>
      </c>
      <c r="F9" s="338" t="s">
        <v>277</v>
      </c>
      <c r="G9" s="339">
        <v>83</v>
      </c>
      <c r="H9" s="320">
        <v>91</v>
      </c>
      <c r="I9" s="325"/>
      <c r="J9" s="340"/>
      <c r="K9" s="333"/>
    </row>
    <row r="10" spans="1:11" ht="28.5" customHeight="1" thickTop="1" thickBot="1" x14ac:dyDescent="0.35">
      <c r="A10" s="343"/>
      <c r="B10" s="344" t="s">
        <v>290</v>
      </c>
      <c r="C10" s="345" t="s">
        <v>32</v>
      </c>
      <c r="D10" s="337">
        <v>11</v>
      </c>
      <c r="E10" s="337">
        <v>4</v>
      </c>
      <c r="F10" s="338" t="s">
        <v>228</v>
      </c>
      <c r="G10" s="339">
        <v>81</v>
      </c>
      <c r="H10" s="320">
        <v>89</v>
      </c>
      <c r="I10" s="325"/>
      <c r="J10" s="340"/>
      <c r="K10" s="333"/>
    </row>
    <row r="11" spans="1:11" ht="28.5" customHeight="1" thickTop="1" thickBot="1" x14ac:dyDescent="0.35">
      <c r="A11" s="343"/>
      <c r="B11" s="335" t="s">
        <v>289</v>
      </c>
      <c r="C11" s="336" t="s">
        <v>12</v>
      </c>
      <c r="D11" s="337">
        <v>11</v>
      </c>
      <c r="E11" s="337">
        <v>4</v>
      </c>
      <c r="F11" s="338" t="s">
        <v>277</v>
      </c>
      <c r="G11" s="339">
        <v>73</v>
      </c>
      <c r="H11" s="320">
        <v>83</v>
      </c>
      <c r="I11" s="325"/>
      <c r="J11" s="340"/>
      <c r="K11" s="333"/>
    </row>
    <row r="12" spans="1:11" ht="28.5" customHeight="1" thickTop="1" thickBot="1" x14ac:dyDescent="0.35">
      <c r="A12" s="343"/>
      <c r="B12" s="335" t="s">
        <v>288</v>
      </c>
      <c r="C12" s="345" t="s">
        <v>287</v>
      </c>
      <c r="D12" s="337">
        <v>16</v>
      </c>
      <c r="E12" s="337">
        <v>6</v>
      </c>
      <c r="F12" s="338" t="s">
        <v>277</v>
      </c>
      <c r="G12" s="339">
        <v>87</v>
      </c>
      <c r="H12" s="320">
        <v>95</v>
      </c>
      <c r="I12" s="325"/>
      <c r="J12" s="340"/>
      <c r="K12" s="333"/>
    </row>
    <row r="13" spans="1:11" s="342" customFormat="1" ht="28.5" customHeight="1" thickTop="1" thickBot="1" x14ac:dyDescent="0.35">
      <c r="A13" s="347"/>
      <c r="B13" s="335" t="s">
        <v>286</v>
      </c>
      <c r="C13" s="336" t="s">
        <v>12</v>
      </c>
      <c r="D13" s="337">
        <v>12</v>
      </c>
      <c r="E13" s="337">
        <v>4.5</v>
      </c>
      <c r="F13" s="338" t="s">
        <v>277</v>
      </c>
      <c r="G13" s="339">
        <v>81</v>
      </c>
      <c r="H13" s="320">
        <v>89</v>
      </c>
      <c r="I13" s="325"/>
      <c r="J13" s="340"/>
      <c r="K13" s="341"/>
    </row>
    <row r="14" spans="1:11" s="342" customFormat="1" ht="28.5" customHeight="1" thickTop="1" thickBot="1" x14ac:dyDescent="0.35">
      <c r="A14" s="334"/>
      <c r="B14" s="335" t="s">
        <v>285</v>
      </c>
      <c r="C14" s="336" t="s">
        <v>12</v>
      </c>
      <c r="D14" s="337">
        <v>12</v>
      </c>
      <c r="E14" s="337">
        <v>4.5</v>
      </c>
      <c r="F14" s="338" t="s">
        <v>277</v>
      </c>
      <c r="G14" s="339">
        <v>81</v>
      </c>
      <c r="H14" s="320">
        <v>89</v>
      </c>
      <c r="I14" s="325"/>
      <c r="J14" s="340"/>
      <c r="K14" s="341"/>
    </row>
    <row r="15" spans="1:11" ht="39.75" customHeight="1" thickTop="1" thickBot="1" x14ac:dyDescent="0.35">
      <c r="A15" s="599" t="s">
        <v>284</v>
      </c>
      <c r="B15" s="600"/>
      <c r="C15" s="600"/>
      <c r="D15" s="600"/>
      <c r="E15" s="600"/>
      <c r="F15" s="600"/>
      <c r="G15" s="600"/>
      <c r="H15" s="601"/>
      <c r="I15" s="348"/>
      <c r="J15" s="332"/>
      <c r="K15" s="333"/>
    </row>
    <row r="16" spans="1:11" ht="28.5" customHeight="1" thickTop="1" thickBot="1" x14ac:dyDescent="0.35">
      <c r="A16" s="318"/>
      <c r="B16" s="322" t="s">
        <v>272</v>
      </c>
      <c r="C16" s="317" t="s">
        <v>169</v>
      </c>
      <c r="D16" s="321">
        <v>11.7</v>
      </c>
      <c r="E16" s="316">
        <v>4.7</v>
      </c>
      <c r="F16" s="316" t="s">
        <v>283</v>
      </c>
      <c r="G16" s="315">
        <v>96</v>
      </c>
      <c r="H16" s="324">
        <v>96</v>
      </c>
      <c r="J16" s="340"/>
    </row>
    <row r="17" spans="1:13" ht="28.5" customHeight="1" thickTop="1" thickBot="1" x14ac:dyDescent="0.35">
      <c r="A17" s="318"/>
      <c r="B17" s="322" t="s">
        <v>282</v>
      </c>
      <c r="C17" s="317" t="s">
        <v>281</v>
      </c>
      <c r="D17" s="321">
        <v>12</v>
      </c>
      <c r="E17" s="316">
        <v>4</v>
      </c>
      <c r="F17" s="316" t="s">
        <v>241</v>
      </c>
      <c r="G17" s="315">
        <v>96</v>
      </c>
      <c r="H17" s="324">
        <v>96</v>
      </c>
      <c r="I17" s="348"/>
      <c r="J17" s="340"/>
    </row>
    <row r="18" spans="1:13" ht="28.5" customHeight="1" thickTop="1" thickBot="1" x14ac:dyDescent="0.35">
      <c r="A18" s="318"/>
      <c r="B18" s="322" t="s">
        <v>280</v>
      </c>
      <c r="C18" s="317" t="s">
        <v>32</v>
      </c>
      <c r="D18" s="321">
        <v>11</v>
      </c>
      <c r="E18" s="316">
        <v>4</v>
      </c>
      <c r="F18" s="316" t="s">
        <v>241</v>
      </c>
      <c r="G18" s="315">
        <v>96</v>
      </c>
      <c r="H18" s="324">
        <v>96</v>
      </c>
      <c r="I18" s="348"/>
      <c r="J18" s="340"/>
    </row>
    <row r="19" spans="1:13" ht="39.75" customHeight="1" thickTop="1" thickBot="1" x14ac:dyDescent="0.35">
      <c r="A19" s="599" t="s">
        <v>279</v>
      </c>
      <c r="B19" s="600"/>
      <c r="C19" s="600"/>
      <c r="D19" s="600"/>
      <c r="E19" s="600"/>
      <c r="F19" s="600"/>
      <c r="G19" s="600"/>
      <c r="H19" s="601"/>
      <c r="I19" s="348"/>
    </row>
    <row r="20" spans="1:13" ht="28.5" customHeight="1" thickTop="1" thickBot="1" x14ac:dyDescent="0.35">
      <c r="A20" s="318"/>
      <c r="B20" s="322" t="s">
        <v>278</v>
      </c>
      <c r="C20" s="317" t="s">
        <v>12</v>
      </c>
      <c r="D20" s="321">
        <v>11</v>
      </c>
      <c r="E20" s="316">
        <v>3.5</v>
      </c>
      <c r="F20" s="338" t="s">
        <v>277</v>
      </c>
      <c r="G20" s="315">
        <v>73</v>
      </c>
      <c r="H20" s="320">
        <v>73</v>
      </c>
      <c r="I20" s="319"/>
      <c r="J20" s="340"/>
    </row>
    <row r="21" spans="1:13" ht="28.5" customHeight="1" thickTop="1" thickBot="1" x14ac:dyDescent="0.35">
      <c r="A21" s="318"/>
      <c r="B21" s="322" t="s">
        <v>276</v>
      </c>
      <c r="C21" s="317" t="s">
        <v>12</v>
      </c>
      <c r="D21" s="321">
        <v>12</v>
      </c>
      <c r="E21" s="316">
        <v>4.5</v>
      </c>
      <c r="F21" s="338" t="s">
        <v>228</v>
      </c>
      <c r="G21" s="315">
        <v>83</v>
      </c>
      <c r="H21" s="320">
        <v>83</v>
      </c>
      <c r="I21" s="319"/>
      <c r="J21" s="340"/>
    </row>
    <row r="22" spans="1:13" ht="28.5" customHeight="1" thickTop="1" thickBot="1" x14ac:dyDescent="0.35">
      <c r="A22" s="318"/>
      <c r="B22" s="322" t="s">
        <v>222</v>
      </c>
      <c r="C22" s="317" t="s">
        <v>32</v>
      </c>
      <c r="D22" s="321">
        <v>12</v>
      </c>
      <c r="E22" s="316">
        <v>4.5</v>
      </c>
      <c r="F22" s="338" t="s">
        <v>228</v>
      </c>
      <c r="G22" s="315">
        <v>107</v>
      </c>
      <c r="H22" s="320">
        <v>110</v>
      </c>
      <c r="I22" s="319"/>
      <c r="J22" s="340"/>
    </row>
    <row r="23" spans="1:13" ht="28.5" customHeight="1" thickTop="1" thickBot="1" x14ac:dyDescent="0.35">
      <c r="A23" s="318"/>
      <c r="B23" s="322" t="s">
        <v>222</v>
      </c>
      <c r="C23" s="317" t="s">
        <v>12</v>
      </c>
      <c r="D23" s="321">
        <v>12</v>
      </c>
      <c r="E23" s="316">
        <v>4.5</v>
      </c>
      <c r="F23" s="338" t="s">
        <v>228</v>
      </c>
      <c r="G23" s="315">
        <v>95</v>
      </c>
      <c r="H23" s="320">
        <v>99</v>
      </c>
      <c r="I23" s="319"/>
      <c r="J23" s="340"/>
    </row>
    <row r="24" spans="1:13" ht="28.5" customHeight="1" thickTop="1" thickBot="1" x14ac:dyDescent="0.35">
      <c r="A24" s="318"/>
      <c r="B24" s="322" t="s">
        <v>221</v>
      </c>
      <c r="C24" s="317" t="s">
        <v>32</v>
      </c>
      <c r="D24" s="321">
        <v>11</v>
      </c>
      <c r="E24" s="316">
        <v>4</v>
      </c>
      <c r="F24" s="338" t="s">
        <v>228</v>
      </c>
      <c r="G24" s="315">
        <v>90</v>
      </c>
      <c r="H24" s="320">
        <v>92</v>
      </c>
      <c r="I24" s="319"/>
      <c r="J24" s="340"/>
    </row>
    <row r="25" spans="1:13" ht="28.5" customHeight="1" thickTop="1" thickBot="1" x14ac:dyDescent="0.35">
      <c r="A25" s="318"/>
      <c r="B25" s="322" t="s">
        <v>275</v>
      </c>
      <c r="C25" s="317" t="s">
        <v>270</v>
      </c>
      <c r="D25" s="321">
        <v>11</v>
      </c>
      <c r="E25" s="316">
        <v>4</v>
      </c>
      <c r="F25" s="338" t="s">
        <v>228</v>
      </c>
      <c r="G25" s="315">
        <v>99</v>
      </c>
      <c r="H25" s="320">
        <v>99</v>
      </c>
      <c r="I25" s="319"/>
      <c r="J25" s="340"/>
    </row>
    <row r="26" spans="1:13" ht="28.5" customHeight="1" thickTop="1" thickBot="1" x14ac:dyDescent="0.35">
      <c r="A26" s="318"/>
      <c r="B26" s="322" t="s">
        <v>274</v>
      </c>
      <c r="C26" s="317" t="s">
        <v>270</v>
      </c>
      <c r="D26" s="321">
        <v>11</v>
      </c>
      <c r="E26" s="316">
        <v>4</v>
      </c>
      <c r="F26" s="338" t="s">
        <v>228</v>
      </c>
      <c r="G26" s="315">
        <v>91</v>
      </c>
      <c r="H26" s="320">
        <v>93</v>
      </c>
      <c r="I26" s="319"/>
      <c r="J26" s="340"/>
    </row>
    <row r="27" spans="1:13" ht="28.5" customHeight="1" thickTop="1" thickBot="1" x14ac:dyDescent="0.35">
      <c r="A27" s="318"/>
      <c r="B27" s="322" t="s">
        <v>273</v>
      </c>
      <c r="C27" s="317" t="s">
        <v>12</v>
      </c>
      <c r="D27" s="321">
        <v>12</v>
      </c>
      <c r="E27" s="316">
        <v>4.8</v>
      </c>
      <c r="F27" s="338" t="s">
        <v>228</v>
      </c>
      <c r="G27" s="315">
        <v>93</v>
      </c>
      <c r="H27" s="320">
        <v>95</v>
      </c>
      <c r="I27" s="319"/>
      <c r="J27" s="340"/>
    </row>
    <row r="28" spans="1:13" ht="28.5" customHeight="1" thickTop="1" thickBot="1" x14ac:dyDescent="0.35">
      <c r="A28" s="318"/>
      <c r="B28" s="322" t="s">
        <v>272</v>
      </c>
      <c r="C28" s="317" t="s">
        <v>12</v>
      </c>
      <c r="D28" s="321">
        <v>12</v>
      </c>
      <c r="E28" s="316">
        <v>5</v>
      </c>
      <c r="F28" s="338" t="s">
        <v>228</v>
      </c>
      <c r="G28" s="315">
        <v>96</v>
      </c>
      <c r="H28" s="320">
        <v>98</v>
      </c>
      <c r="I28" s="319"/>
      <c r="J28" s="340"/>
    </row>
    <row r="29" spans="1:13" ht="28.5" customHeight="1" thickTop="1" thickBot="1" x14ac:dyDescent="0.35">
      <c r="A29" s="318"/>
      <c r="B29" s="322" t="s">
        <v>271</v>
      </c>
      <c r="C29" s="317" t="s">
        <v>270</v>
      </c>
      <c r="D29" s="321">
        <v>11</v>
      </c>
      <c r="E29" s="316">
        <v>4</v>
      </c>
      <c r="F29" s="338" t="s">
        <v>228</v>
      </c>
      <c r="G29" s="315">
        <v>90</v>
      </c>
      <c r="H29" s="320">
        <v>94</v>
      </c>
      <c r="I29" s="319"/>
      <c r="J29" s="340"/>
    </row>
    <row r="30" spans="1:13" ht="28.5" customHeight="1" thickTop="1" thickBot="1" x14ac:dyDescent="0.35">
      <c r="A30" s="318"/>
      <c r="B30" s="322" t="s">
        <v>269</v>
      </c>
      <c r="C30" s="317" t="s">
        <v>15</v>
      </c>
      <c r="D30" s="321">
        <v>12</v>
      </c>
      <c r="E30" s="316">
        <v>4.5</v>
      </c>
      <c r="F30" s="338" t="s">
        <v>228</v>
      </c>
      <c r="G30" s="315">
        <v>92</v>
      </c>
      <c r="H30" s="320">
        <v>96</v>
      </c>
      <c r="I30" s="319"/>
      <c r="J30" s="340"/>
    </row>
    <row r="31" spans="1:13" ht="28.5" customHeight="1" thickTop="1" thickBot="1" x14ac:dyDescent="0.35">
      <c r="A31" s="318"/>
      <c r="B31" s="322" t="s">
        <v>268</v>
      </c>
      <c r="C31" s="317" t="s">
        <v>12</v>
      </c>
      <c r="D31" s="321">
        <v>11</v>
      </c>
      <c r="E31" s="316">
        <v>4</v>
      </c>
      <c r="F31" s="338" t="s">
        <v>228</v>
      </c>
      <c r="G31" s="315">
        <v>73</v>
      </c>
      <c r="H31" s="320">
        <v>75</v>
      </c>
      <c r="I31" s="319"/>
      <c r="J31" s="340"/>
    </row>
    <row r="32" spans="1:13" ht="28.5" customHeight="1" thickTop="1" thickBot="1" x14ac:dyDescent="0.35">
      <c r="A32" s="318"/>
      <c r="B32" s="322" t="s">
        <v>267</v>
      </c>
      <c r="C32" s="317" t="s">
        <v>12</v>
      </c>
      <c r="D32" s="321">
        <v>11</v>
      </c>
      <c r="E32" s="316">
        <v>4</v>
      </c>
      <c r="F32" s="338" t="s">
        <v>228</v>
      </c>
      <c r="G32" s="315">
        <v>74</v>
      </c>
      <c r="H32" s="320">
        <v>74</v>
      </c>
      <c r="I32" s="319"/>
      <c r="J32" s="340"/>
      <c r="K32" s="349"/>
      <c r="L32" s="349"/>
      <c r="M32" s="349"/>
    </row>
    <row r="33" spans="1:15" ht="39.75" customHeight="1" thickTop="1" thickBot="1" x14ac:dyDescent="0.35">
      <c r="A33" s="599" t="s">
        <v>266</v>
      </c>
      <c r="B33" s="600"/>
      <c r="C33" s="600"/>
      <c r="D33" s="600"/>
      <c r="E33" s="600"/>
      <c r="F33" s="600"/>
      <c r="G33" s="600"/>
      <c r="H33" s="601"/>
      <c r="I33" s="350"/>
      <c r="J33" s="340"/>
      <c r="K33" s="351"/>
      <c r="L33" s="352"/>
      <c r="M33" s="349"/>
    </row>
    <row r="34" spans="1:15" ht="28.5" customHeight="1" thickTop="1" thickBot="1" x14ac:dyDescent="0.35">
      <c r="A34" s="318"/>
      <c r="B34" s="322" t="s">
        <v>265</v>
      </c>
      <c r="C34" s="317" t="s">
        <v>260</v>
      </c>
      <c r="D34" s="321">
        <v>12</v>
      </c>
      <c r="E34" s="316">
        <v>4.5</v>
      </c>
      <c r="F34" s="338" t="s">
        <v>234</v>
      </c>
      <c r="G34" s="315">
        <v>81</v>
      </c>
      <c r="H34" s="320">
        <v>91</v>
      </c>
      <c r="I34" s="319"/>
      <c r="J34" s="340"/>
      <c r="K34" s="351"/>
      <c r="L34" s="352"/>
      <c r="M34" s="349"/>
    </row>
    <row r="35" spans="1:15" ht="28.5" customHeight="1" thickTop="1" thickBot="1" x14ac:dyDescent="0.35">
      <c r="A35" s="318"/>
      <c r="B35" s="322" t="s">
        <v>264</v>
      </c>
      <c r="C35" s="317" t="s">
        <v>257</v>
      </c>
      <c r="D35" s="321">
        <v>12</v>
      </c>
      <c r="E35" s="316">
        <v>4.5</v>
      </c>
      <c r="F35" s="338" t="s">
        <v>234</v>
      </c>
      <c r="G35" s="315">
        <v>80</v>
      </c>
      <c r="H35" s="320">
        <v>90</v>
      </c>
      <c r="I35" s="319"/>
      <c r="J35" s="340"/>
      <c r="K35" s="351"/>
      <c r="L35" s="352"/>
      <c r="M35" s="349"/>
    </row>
    <row r="36" spans="1:15" ht="28.5" customHeight="1" thickTop="1" thickBot="1" x14ac:dyDescent="0.35">
      <c r="A36" s="318"/>
      <c r="B36" s="322" t="s">
        <v>263</v>
      </c>
      <c r="C36" s="317" t="s">
        <v>262</v>
      </c>
      <c r="D36" s="321">
        <v>14</v>
      </c>
      <c r="E36" s="316">
        <v>4.7</v>
      </c>
      <c r="F36" s="338" t="s">
        <v>234</v>
      </c>
      <c r="G36" s="315">
        <v>81</v>
      </c>
      <c r="H36" s="320">
        <v>92</v>
      </c>
      <c r="I36" s="319"/>
      <c r="J36" s="340"/>
      <c r="K36" s="351"/>
      <c r="L36" s="352"/>
      <c r="M36" s="349"/>
    </row>
    <row r="37" spans="1:15" ht="28.5" customHeight="1" thickTop="1" thickBot="1" x14ac:dyDescent="0.35">
      <c r="A37" s="318"/>
      <c r="B37" s="353" t="s">
        <v>261</v>
      </c>
      <c r="C37" s="317" t="s">
        <v>260</v>
      </c>
      <c r="D37" s="321">
        <v>12</v>
      </c>
      <c r="E37" s="316">
        <v>3.5</v>
      </c>
      <c r="F37" s="338" t="s">
        <v>234</v>
      </c>
      <c r="G37" s="315">
        <v>80</v>
      </c>
      <c r="H37" s="320">
        <v>90</v>
      </c>
      <c r="I37" s="319"/>
      <c r="J37" s="340"/>
      <c r="K37" s="351"/>
      <c r="L37" s="352"/>
      <c r="M37" s="349"/>
    </row>
    <row r="38" spans="1:15" ht="28.5" customHeight="1" thickTop="1" thickBot="1" x14ac:dyDescent="0.35">
      <c r="A38" s="318"/>
      <c r="B38" s="322" t="s">
        <v>259</v>
      </c>
      <c r="C38" s="317" t="s">
        <v>257</v>
      </c>
      <c r="D38" s="321">
        <v>12</v>
      </c>
      <c r="E38" s="316">
        <v>4.5</v>
      </c>
      <c r="F38" s="338" t="s">
        <v>234</v>
      </c>
      <c r="G38" s="315">
        <v>80</v>
      </c>
      <c r="H38" s="320">
        <v>90</v>
      </c>
      <c r="I38" s="319"/>
      <c r="J38" s="340"/>
      <c r="K38" s="351"/>
      <c r="L38" s="352"/>
      <c r="M38" s="349"/>
    </row>
    <row r="39" spans="1:15" ht="28.5" customHeight="1" thickTop="1" thickBot="1" x14ac:dyDescent="0.35">
      <c r="A39" s="318"/>
      <c r="B39" s="323" t="s">
        <v>258</v>
      </c>
      <c r="C39" s="317" t="s">
        <v>257</v>
      </c>
      <c r="D39" s="321">
        <v>12</v>
      </c>
      <c r="E39" s="316">
        <v>4.5</v>
      </c>
      <c r="F39" s="338" t="s">
        <v>234</v>
      </c>
      <c r="G39" s="315">
        <v>82</v>
      </c>
      <c r="H39" s="320">
        <v>92</v>
      </c>
      <c r="I39" s="319"/>
      <c r="J39" s="340"/>
      <c r="K39" s="351"/>
      <c r="L39" s="352"/>
      <c r="M39" s="349"/>
    </row>
    <row r="40" spans="1:15" ht="28.5" customHeight="1" thickTop="1" thickBot="1" x14ac:dyDescent="0.35">
      <c r="A40" s="318"/>
      <c r="B40" s="322" t="s">
        <v>256</v>
      </c>
      <c r="C40" s="317" t="s">
        <v>12</v>
      </c>
      <c r="D40" s="321">
        <v>18</v>
      </c>
      <c r="E40" s="316">
        <v>8</v>
      </c>
      <c r="F40" s="338" t="s">
        <v>234</v>
      </c>
      <c r="G40" s="315">
        <v>82</v>
      </c>
      <c r="H40" s="320">
        <v>92</v>
      </c>
      <c r="I40" s="319"/>
      <c r="J40" s="340"/>
      <c r="K40" s="351"/>
      <c r="L40" s="352"/>
      <c r="M40" s="349"/>
    </row>
    <row r="41" spans="1:15" ht="28.5" customHeight="1" thickTop="1" thickBot="1" x14ac:dyDescent="0.35">
      <c r="A41" s="318"/>
      <c r="B41" s="322" t="s">
        <v>255</v>
      </c>
      <c r="C41" s="317" t="s">
        <v>254</v>
      </c>
      <c r="D41" s="321">
        <v>12</v>
      </c>
      <c r="E41" s="316">
        <v>4.2</v>
      </c>
      <c r="F41" s="338" t="s">
        <v>234</v>
      </c>
      <c r="G41" s="315">
        <v>89</v>
      </c>
      <c r="H41" s="320">
        <v>91</v>
      </c>
      <c r="I41" s="319"/>
      <c r="J41" s="340"/>
      <c r="K41" s="351"/>
      <c r="L41" s="352"/>
      <c r="M41" s="349"/>
    </row>
    <row r="42" spans="1:15" ht="28.5" customHeight="1" thickTop="1" thickBot="1" x14ac:dyDescent="0.35">
      <c r="A42" s="318"/>
      <c r="B42" s="322" t="s">
        <v>253</v>
      </c>
      <c r="C42" s="317" t="s">
        <v>12</v>
      </c>
      <c r="D42" s="321">
        <v>11</v>
      </c>
      <c r="E42" s="316">
        <v>4</v>
      </c>
      <c r="F42" s="338" t="s">
        <v>234</v>
      </c>
      <c r="G42" s="315">
        <v>83</v>
      </c>
      <c r="H42" s="320">
        <v>91</v>
      </c>
      <c r="I42" s="319"/>
      <c r="J42" s="340"/>
      <c r="K42" s="351"/>
      <c r="L42" s="352"/>
      <c r="M42" s="349"/>
    </row>
    <row r="43" spans="1:15" ht="28.5" customHeight="1" thickTop="1" thickBot="1" x14ac:dyDescent="0.35">
      <c r="A43" s="318"/>
      <c r="B43" s="322" t="s">
        <v>252</v>
      </c>
      <c r="C43" s="317" t="s">
        <v>104</v>
      </c>
      <c r="D43" s="321">
        <v>14</v>
      </c>
      <c r="E43" s="316">
        <v>4.7</v>
      </c>
      <c r="F43" s="338" t="s">
        <v>234</v>
      </c>
      <c r="G43" s="315">
        <v>83</v>
      </c>
      <c r="H43" s="320">
        <v>91</v>
      </c>
      <c r="I43" s="319"/>
      <c r="J43" s="340"/>
      <c r="K43" s="351"/>
      <c r="L43" s="352"/>
      <c r="M43" s="349"/>
    </row>
    <row r="44" spans="1:15" ht="28.5" customHeight="1" thickTop="1" thickBot="1" x14ac:dyDescent="0.35">
      <c r="A44" s="318"/>
      <c r="B44" s="322" t="s">
        <v>251</v>
      </c>
      <c r="C44" s="317" t="s">
        <v>12</v>
      </c>
      <c r="D44" s="321">
        <v>12</v>
      </c>
      <c r="E44" s="316">
        <v>4.5</v>
      </c>
      <c r="F44" s="338" t="s">
        <v>234</v>
      </c>
      <c r="G44" s="315">
        <v>81</v>
      </c>
      <c r="H44" s="320">
        <v>91</v>
      </c>
      <c r="I44" s="319"/>
      <c r="J44" s="340"/>
      <c r="K44" s="351"/>
      <c r="L44" s="352"/>
      <c r="M44" s="349"/>
      <c r="N44" s="349"/>
      <c r="O44" s="349"/>
    </row>
    <row r="45" spans="1:15" ht="39.75" customHeight="1" thickTop="1" thickBot="1" x14ac:dyDescent="0.35">
      <c r="A45" s="602" t="s">
        <v>250</v>
      </c>
      <c r="B45" s="603"/>
      <c r="C45" s="603"/>
      <c r="D45" s="603"/>
      <c r="E45" s="603"/>
      <c r="F45" s="603"/>
      <c r="G45" s="603"/>
      <c r="H45" s="604"/>
      <c r="I45" s="350"/>
      <c r="J45" s="340"/>
      <c r="K45" s="351"/>
      <c r="L45" s="352"/>
      <c r="M45" s="351"/>
      <c r="N45" s="352"/>
      <c r="O45" s="349"/>
    </row>
    <row r="46" spans="1:15" ht="27.75" customHeight="1" thickTop="1" thickBot="1" x14ac:dyDescent="0.35">
      <c r="A46" s="318"/>
      <c r="B46" s="314" t="s">
        <v>249</v>
      </c>
      <c r="C46" s="317" t="s">
        <v>248</v>
      </c>
      <c r="D46" s="354" t="s">
        <v>229</v>
      </c>
      <c r="E46" s="316">
        <v>6</v>
      </c>
      <c r="F46" s="338" t="s">
        <v>241</v>
      </c>
      <c r="G46" s="315">
        <v>61</v>
      </c>
      <c r="H46" s="612">
        <v>88</v>
      </c>
      <c r="I46" s="348"/>
      <c r="J46" s="340"/>
      <c r="K46" s="352"/>
      <c r="L46" s="351"/>
      <c r="M46" s="351"/>
      <c r="N46" s="352"/>
      <c r="O46" s="349"/>
    </row>
    <row r="47" spans="1:15" ht="27.75" customHeight="1" thickTop="1" thickBot="1" x14ac:dyDescent="0.35">
      <c r="A47" s="318"/>
      <c r="B47" s="314" t="s">
        <v>247</v>
      </c>
      <c r="C47" s="317" t="s">
        <v>246</v>
      </c>
      <c r="D47" s="354" t="s">
        <v>229</v>
      </c>
      <c r="E47" s="316">
        <v>4.9000000000000004</v>
      </c>
      <c r="F47" s="338" t="s">
        <v>241</v>
      </c>
      <c r="G47" s="315">
        <v>61</v>
      </c>
      <c r="H47" s="612">
        <v>88</v>
      </c>
      <c r="I47" s="348"/>
      <c r="J47" s="340"/>
      <c r="K47" s="352"/>
      <c r="L47" s="351"/>
      <c r="M47" s="351"/>
      <c r="N47" s="352"/>
      <c r="O47" s="349"/>
    </row>
    <row r="48" spans="1:15" ht="27.75" customHeight="1" thickTop="1" thickBot="1" x14ac:dyDescent="0.35">
      <c r="A48" s="318"/>
      <c r="B48" s="314" t="s">
        <v>245</v>
      </c>
      <c r="C48" s="317" t="s">
        <v>244</v>
      </c>
      <c r="D48" s="354" t="s">
        <v>229</v>
      </c>
      <c r="E48" s="316">
        <v>6</v>
      </c>
      <c r="F48" s="338" t="s">
        <v>241</v>
      </c>
      <c r="G48" s="315">
        <v>61</v>
      </c>
      <c r="H48" s="612">
        <v>88</v>
      </c>
      <c r="I48" s="348"/>
      <c r="J48" s="340"/>
      <c r="K48" s="352"/>
      <c r="L48" s="351"/>
      <c r="M48" s="351"/>
      <c r="N48" s="352"/>
      <c r="O48" s="349"/>
    </row>
    <row r="49" spans="1:15" ht="27.75" customHeight="1" thickTop="1" thickBot="1" x14ac:dyDescent="0.35">
      <c r="A49" s="318"/>
      <c r="B49" s="314" t="s">
        <v>243</v>
      </c>
      <c r="C49" s="317" t="s">
        <v>242</v>
      </c>
      <c r="D49" s="354" t="s">
        <v>229</v>
      </c>
      <c r="E49" s="316">
        <v>6</v>
      </c>
      <c r="F49" s="338" t="s">
        <v>241</v>
      </c>
      <c r="G49" s="315">
        <v>61</v>
      </c>
      <c r="H49" s="612">
        <v>88</v>
      </c>
      <c r="I49" s="348"/>
      <c r="J49" s="340"/>
      <c r="K49" s="352"/>
      <c r="L49" s="351"/>
      <c r="M49" s="351"/>
      <c r="N49" s="352"/>
      <c r="O49" s="349"/>
    </row>
    <row r="50" spans="1:15" ht="28.5" customHeight="1" thickTop="1" thickBot="1" x14ac:dyDescent="0.35">
      <c r="A50" s="355"/>
      <c r="B50" s="314" t="s">
        <v>240</v>
      </c>
      <c r="C50" s="356" t="s">
        <v>239</v>
      </c>
      <c r="D50" s="337" t="s">
        <v>229</v>
      </c>
      <c r="E50" s="357">
        <v>4.8</v>
      </c>
      <c r="F50" s="338" t="s">
        <v>234</v>
      </c>
      <c r="G50" s="339">
        <v>61</v>
      </c>
      <c r="H50" s="612">
        <v>88</v>
      </c>
      <c r="J50" s="340"/>
      <c r="K50" s="352"/>
      <c r="L50" s="351"/>
      <c r="M50" s="351"/>
      <c r="N50" s="352"/>
      <c r="O50" s="349"/>
    </row>
    <row r="51" spans="1:15" ht="28.5" customHeight="1" thickTop="1" thickBot="1" x14ac:dyDescent="0.35">
      <c r="A51" s="355"/>
      <c r="B51" s="314" t="s">
        <v>238</v>
      </c>
      <c r="C51" s="356" t="s">
        <v>235</v>
      </c>
      <c r="D51" s="337" t="s">
        <v>229</v>
      </c>
      <c r="E51" s="337" t="s">
        <v>229</v>
      </c>
      <c r="F51" s="338" t="s">
        <v>234</v>
      </c>
      <c r="G51" s="339">
        <v>41</v>
      </c>
      <c r="H51" s="613">
        <v>41</v>
      </c>
      <c r="J51" s="340"/>
      <c r="K51" s="352"/>
      <c r="L51" s="351"/>
      <c r="M51" s="351"/>
      <c r="N51" s="352"/>
      <c r="O51" s="349"/>
    </row>
    <row r="52" spans="1:15" ht="28.5" customHeight="1" thickTop="1" thickBot="1" x14ac:dyDescent="0.35">
      <c r="A52" s="355"/>
      <c r="B52" s="314" t="s">
        <v>237</v>
      </c>
      <c r="C52" s="356" t="s">
        <v>235</v>
      </c>
      <c r="D52" s="337" t="s">
        <v>229</v>
      </c>
      <c r="E52" s="337" t="s">
        <v>229</v>
      </c>
      <c r="F52" s="338" t="s">
        <v>234</v>
      </c>
      <c r="G52" s="339">
        <v>41</v>
      </c>
      <c r="H52" s="613">
        <v>41</v>
      </c>
      <c r="J52" s="340"/>
      <c r="K52" s="352"/>
      <c r="L52" s="351"/>
      <c r="M52" s="351"/>
      <c r="N52" s="352"/>
      <c r="O52" s="349"/>
    </row>
    <row r="53" spans="1:15" ht="28.5" customHeight="1" thickTop="1" thickBot="1" x14ac:dyDescent="0.35">
      <c r="A53" s="355"/>
      <c r="B53" s="314" t="s">
        <v>236</v>
      </c>
      <c r="C53" s="356" t="s">
        <v>235</v>
      </c>
      <c r="D53" s="337" t="s">
        <v>229</v>
      </c>
      <c r="E53" s="337" t="s">
        <v>229</v>
      </c>
      <c r="F53" s="338" t="s">
        <v>234</v>
      </c>
      <c r="G53" s="339">
        <v>41</v>
      </c>
      <c r="H53" s="613">
        <v>41</v>
      </c>
      <c r="J53" s="340"/>
      <c r="K53" s="352"/>
      <c r="L53" s="351"/>
      <c r="M53" s="351"/>
      <c r="N53" s="352"/>
      <c r="O53" s="349"/>
    </row>
    <row r="54" spans="1:15" ht="28.5" customHeight="1" thickTop="1" thickBot="1" x14ac:dyDescent="0.35">
      <c r="A54" s="343"/>
      <c r="B54" s="314" t="s">
        <v>233</v>
      </c>
      <c r="C54" s="345" t="s">
        <v>232</v>
      </c>
      <c r="D54" s="337" t="s">
        <v>229</v>
      </c>
      <c r="E54" s="337" t="s">
        <v>229</v>
      </c>
      <c r="F54" s="338" t="s">
        <v>228</v>
      </c>
      <c r="G54" s="339">
        <v>44</v>
      </c>
      <c r="H54" s="613">
        <v>44</v>
      </c>
      <c r="J54" s="340"/>
      <c r="K54" s="352"/>
      <c r="L54" s="351"/>
      <c r="M54" s="351"/>
      <c r="N54" s="352"/>
      <c r="O54" s="349"/>
    </row>
    <row r="55" spans="1:15" ht="28.5" customHeight="1" thickTop="1" thickBot="1" x14ac:dyDescent="0.35">
      <c r="A55" s="358"/>
      <c r="B55" s="313" t="s">
        <v>231</v>
      </c>
      <c r="C55" s="359" t="s">
        <v>230</v>
      </c>
      <c r="D55" s="360" t="s">
        <v>229</v>
      </c>
      <c r="E55" s="360" t="s">
        <v>229</v>
      </c>
      <c r="F55" s="361" t="s">
        <v>228</v>
      </c>
      <c r="G55" s="362">
        <v>58</v>
      </c>
      <c r="H55" s="614">
        <v>58</v>
      </c>
      <c r="J55" s="340"/>
      <c r="K55" s="352"/>
      <c r="L55" s="351"/>
      <c r="M55" s="351"/>
      <c r="N55" s="352"/>
      <c r="O55" s="349"/>
    </row>
    <row r="56" spans="1:15" x14ac:dyDescent="0.3">
      <c r="K56" s="352"/>
      <c r="L56" s="351"/>
      <c r="M56" s="351"/>
      <c r="N56" s="352"/>
      <c r="O56" s="349"/>
    </row>
    <row r="57" spans="1:15" x14ac:dyDescent="0.3">
      <c r="K57" s="349"/>
      <c r="L57" s="349"/>
      <c r="M57" s="349"/>
      <c r="N57" s="349"/>
      <c r="O57" s="349"/>
    </row>
    <row r="58" spans="1:15" x14ac:dyDescent="0.3">
      <c r="K58" s="349"/>
      <c r="L58" s="349"/>
      <c r="M58" s="349"/>
      <c r="N58" s="349"/>
      <c r="O58" s="349"/>
    </row>
  </sheetData>
  <mergeCells count="11">
    <mergeCell ref="A5:H5"/>
    <mergeCell ref="A15:H15"/>
    <mergeCell ref="A19:H19"/>
    <mergeCell ref="A33:H33"/>
    <mergeCell ref="A45:H45"/>
    <mergeCell ref="A1:H2"/>
    <mergeCell ref="A3:B4"/>
    <mergeCell ref="C3:C4"/>
    <mergeCell ref="D3:D4"/>
    <mergeCell ref="E3:E4"/>
    <mergeCell ref="F3:F4"/>
  </mergeCells>
  <pageMargins left="0.7" right="0.7" top="0.75" bottom="0.75" header="0.3" footer="0.3"/>
  <pageSetup paperSize="9" scale="67" fitToHeight="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BA8EB6-ABBD-4FB0-B606-A76C41589A07}">
  <sheetPr>
    <tabColor theme="9" tint="-0.249977111117893"/>
    <pageSetUpPr fitToPage="1"/>
  </sheetPr>
  <dimension ref="A1:O35"/>
  <sheetViews>
    <sheetView topLeftCell="A10" zoomScale="75" zoomScaleNormal="75" workbookViewId="0">
      <selection sqref="A1:G34"/>
    </sheetView>
  </sheetViews>
  <sheetFormatPr defaultColWidth="9.140625" defaultRowHeight="15" x14ac:dyDescent="0.25"/>
  <cols>
    <col min="1" max="1" width="58.5703125" style="370" customWidth="1"/>
    <col min="2" max="2" width="7.85546875" style="389" customWidth="1"/>
    <col min="3" max="3" width="8.85546875" style="389" customWidth="1"/>
    <col min="4" max="4" width="5.7109375" style="389" customWidth="1"/>
    <col min="5" max="5" width="12.7109375" style="368" bestFit="1" customWidth="1"/>
    <col min="6" max="6" width="14.85546875" style="368" customWidth="1"/>
    <col min="7" max="7" width="9.140625" style="390" customWidth="1"/>
    <col min="8" max="8" width="9.140625" style="368"/>
    <col min="9" max="9" width="9.140625" style="369"/>
    <col min="10" max="16384" width="9.140625" style="370"/>
  </cols>
  <sheetData>
    <row r="1" spans="1:15" ht="12.75" customHeight="1" thickBot="1" x14ac:dyDescent="0.3">
      <c r="A1" s="608"/>
      <c r="B1" s="608"/>
      <c r="C1" s="608"/>
      <c r="D1" s="608"/>
      <c r="E1" s="608"/>
      <c r="F1" s="608"/>
      <c r="G1" s="367"/>
    </row>
    <row r="2" spans="1:15" ht="22.5" thickTop="1" thickBot="1" x14ac:dyDescent="0.3">
      <c r="A2" s="609" t="s">
        <v>304</v>
      </c>
      <c r="B2" s="610"/>
      <c r="C2" s="610"/>
      <c r="D2" s="610"/>
      <c r="E2" s="610"/>
      <c r="F2" s="610"/>
      <c r="G2" s="611"/>
    </row>
    <row r="3" spans="1:15" s="375" customFormat="1" ht="17.25" thickTop="1" thickBot="1" x14ac:dyDescent="0.3">
      <c r="A3" s="371"/>
      <c r="B3" s="371" t="s">
        <v>4</v>
      </c>
      <c r="C3" s="371" t="s">
        <v>305</v>
      </c>
      <c r="D3" s="371" t="s">
        <v>306</v>
      </c>
      <c r="E3" s="371" t="s">
        <v>307</v>
      </c>
      <c r="F3" s="372" t="s">
        <v>308</v>
      </c>
      <c r="G3" s="371" t="s">
        <v>309</v>
      </c>
      <c r="H3" s="373"/>
      <c r="I3" s="374"/>
    </row>
    <row r="4" spans="1:15" ht="18" thickTop="1" thickBot="1" x14ac:dyDescent="0.3">
      <c r="A4" s="605" t="s">
        <v>310</v>
      </c>
      <c r="B4" s="606"/>
      <c r="C4" s="606"/>
      <c r="D4" s="606"/>
      <c r="E4" s="606"/>
      <c r="F4" s="606"/>
      <c r="G4" s="607"/>
      <c r="H4" s="376"/>
      <c r="I4" s="377"/>
    </row>
    <row r="5" spans="1:15" ht="17.25" thickTop="1" thickBot="1" x14ac:dyDescent="0.3">
      <c r="A5" s="378" t="s">
        <v>311</v>
      </c>
      <c r="B5" s="379">
        <v>4.5</v>
      </c>
      <c r="C5" s="379">
        <v>11</v>
      </c>
      <c r="D5" s="380" t="s">
        <v>13</v>
      </c>
      <c r="E5" s="380" t="s">
        <v>312</v>
      </c>
      <c r="F5" s="381">
        <v>58</v>
      </c>
      <c r="G5" s="382">
        <v>81</v>
      </c>
      <c r="H5" s="383"/>
      <c r="I5" s="384"/>
    </row>
    <row r="6" spans="1:15" ht="17.25" thickTop="1" thickBot="1" x14ac:dyDescent="0.3">
      <c r="A6" s="378" t="s">
        <v>313</v>
      </c>
      <c r="B6" s="379">
        <v>4.5999999999999996</v>
      </c>
      <c r="C6" s="379">
        <v>11</v>
      </c>
      <c r="D6" s="380" t="s">
        <v>13</v>
      </c>
      <c r="E6" s="380" t="s">
        <v>312</v>
      </c>
      <c r="F6" s="381">
        <v>56</v>
      </c>
      <c r="G6" s="382">
        <v>80</v>
      </c>
      <c r="H6" s="383"/>
      <c r="I6" s="384"/>
    </row>
    <row r="7" spans="1:15" ht="17.25" thickTop="1" thickBot="1" x14ac:dyDescent="0.3">
      <c r="A7" s="378" t="s">
        <v>314</v>
      </c>
      <c r="B7" s="379">
        <v>4.8</v>
      </c>
      <c r="C7" s="379">
        <v>11</v>
      </c>
      <c r="D7" s="380" t="s">
        <v>13</v>
      </c>
      <c r="E7" s="380" t="s">
        <v>315</v>
      </c>
      <c r="F7" s="381">
        <v>60</v>
      </c>
      <c r="G7" s="382">
        <v>90</v>
      </c>
      <c r="H7" s="383"/>
      <c r="I7" s="384"/>
    </row>
    <row r="8" spans="1:15" ht="17.25" thickTop="1" thickBot="1" x14ac:dyDescent="0.3">
      <c r="A8" s="378" t="s">
        <v>316</v>
      </c>
      <c r="B8" s="379">
        <v>5.5</v>
      </c>
      <c r="C8" s="379">
        <v>11</v>
      </c>
      <c r="D8" s="380" t="s">
        <v>13</v>
      </c>
      <c r="E8" s="380" t="s">
        <v>317</v>
      </c>
      <c r="F8" s="381">
        <v>61</v>
      </c>
      <c r="G8" s="382">
        <v>85</v>
      </c>
      <c r="H8" s="383"/>
      <c r="I8" s="384"/>
    </row>
    <row r="9" spans="1:15" ht="18" thickTop="1" thickBot="1" x14ac:dyDescent="0.3">
      <c r="A9" s="605" t="s">
        <v>318</v>
      </c>
      <c r="B9" s="606"/>
      <c r="C9" s="606"/>
      <c r="D9" s="606"/>
      <c r="E9" s="606"/>
      <c r="F9" s="606"/>
      <c r="G9" s="607"/>
      <c r="H9" s="385"/>
      <c r="I9" s="384"/>
    </row>
    <row r="10" spans="1:15" ht="17.25" thickTop="1" thickBot="1" x14ac:dyDescent="0.3">
      <c r="A10" s="378" t="s">
        <v>319</v>
      </c>
      <c r="B10" s="379">
        <v>4.2</v>
      </c>
      <c r="C10" s="379">
        <v>12</v>
      </c>
      <c r="D10" s="380" t="s">
        <v>13</v>
      </c>
      <c r="E10" s="380" t="s">
        <v>320</v>
      </c>
      <c r="F10" s="381">
        <v>69</v>
      </c>
      <c r="G10" s="382">
        <v>90</v>
      </c>
      <c r="H10" s="383"/>
      <c r="I10" s="384"/>
    </row>
    <row r="11" spans="1:15" ht="17.25" thickTop="1" thickBot="1" x14ac:dyDescent="0.3">
      <c r="A11" s="378" t="s">
        <v>321</v>
      </c>
      <c r="B11" s="379">
        <v>4.2</v>
      </c>
      <c r="C11" s="379">
        <v>12</v>
      </c>
      <c r="D11" s="380" t="s">
        <v>13</v>
      </c>
      <c r="E11" s="380" t="s">
        <v>320</v>
      </c>
      <c r="F11" s="381">
        <v>69</v>
      </c>
      <c r="G11" s="382">
        <v>90</v>
      </c>
      <c r="H11" s="383"/>
      <c r="I11" s="384"/>
    </row>
    <row r="12" spans="1:15" ht="17.25" thickTop="1" thickBot="1" x14ac:dyDescent="0.3">
      <c r="A12" s="378" t="s">
        <v>322</v>
      </c>
      <c r="B12" s="379">
        <v>4.7</v>
      </c>
      <c r="C12" s="379">
        <v>13</v>
      </c>
      <c r="D12" s="380" t="s">
        <v>13</v>
      </c>
      <c r="E12" s="380" t="s">
        <v>320</v>
      </c>
      <c r="F12" s="381">
        <v>73</v>
      </c>
      <c r="G12" s="382">
        <v>95</v>
      </c>
      <c r="H12" s="383"/>
      <c r="I12" s="384"/>
    </row>
    <row r="13" spans="1:15" ht="18" thickTop="1" thickBot="1" x14ac:dyDescent="0.3">
      <c r="A13" s="605" t="s">
        <v>323</v>
      </c>
      <c r="B13" s="606"/>
      <c r="C13" s="606"/>
      <c r="D13" s="606"/>
      <c r="E13" s="606"/>
      <c r="F13" s="606"/>
      <c r="G13" s="607"/>
      <c r="I13" s="384"/>
    </row>
    <row r="14" spans="1:15" ht="17.25" thickTop="1" thickBot="1" x14ac:dyDescent="0.3">
      <c r="A14" s="378" t="s">
        <v>324</v>
      </c>
      <c r="B14" s="379">
        <v>4.5999999999999996</v>
      </c>
      <c r="C14" s="379">
        <v>12</v>
      </c>
      <c r="D14" s="380" t="s">
        <v>22</v>
      </c>
      <c r="E14" s="380" t="s">
        <v>320</v>
      </c>
      <c r="F14" s="381">
        <v>70</v>
      </c>
      <c r="G14" s="382">
        <v>86</v>
      </c>
      <c r="H14" s="383"/>
      <c r="I14" s="384"/>
      <c r="O14" s="386"/>
    </row>
    <row r="15" spans="1:15" ht="17.25" thickTop="1" thickBot="1" x14ac:dyDescent="0.3">
      <c r="A15" s="378" t="s">
        <v>325</v>
      </c>
      <c r="B15" s="379">
        <v>4.0999999999999996</v>
      </c>
      <c r="C15" s="379">
        <v>11</v>
      </c>
      <c r="D15" s="380" t="s">
        <v>22</v>
      </c>
      <c r="E15" s="380" t="s">
        <v>320</v>
      </c>
      <c r="F15" s="381">
        <v>77</v>
      </c>
      <c r="G15" s="382">
        <v>95</v>
      </c>
      <c r="H15" s="383"/>
      <c r="I15" s="384"/>
    </row>
    <row r="16" spans="1:15" ht="17.25" thickTop="1" thickBot="1" x14ac:dyDescent="0.3">
      <c r="A16" s="378" t="s">
        <v>326</v>
      </c>
      <c r="B16" s="379">
        <v>4.8</v>
      </c>
      <c r="C16" s="379">
        <v>14</v>
      </c>
      <c r="D16" s="380" t="s">
        <v>22</v>
      </c>
      <c r="E16" s="380" t="s">
        <v>327</v>
      </c>
      <c r="F16" s="381">
        <v>85</v>
      </c>
      <c r="G16" s="382">
        <v>101</v>
      </c>
      <c r="H16" s="383"/>
      <c r="I16" s="384"/>
    </row>
    <row r="17" spans="1:9" ht="17.25" thickTop="1" thickBot="1" x14ac:dyDescent="0.3">
      <c r="A17" s="378" t="s">
        <v>328</v>
      </c>
      <c r="B17" s="379">
        <v>4.9000000000000004</v>
      </c>
      <c r="C17" s="379">
        <v>13</v>
      </c>
      <c r="D17" s="380" t="s">
        <v>13</v>
      </c>
      <c r="E17" s="380" t="s">
        <v>329</v>
      </c>
      <c r="F17" s="381">
        <v>85</v>
      </c>
      <c r="G17" s="382">
        <v>99</v>
      </c>
      <c r="H17" s="383"/>
      <c r="I17" s="384"/>
    </row>
    <row r="18" spans="1:9" ht="17.25" thickTop="1" thickBot="1" x14ac:dyDescent="0.3">
      <c r="A18" s="378" t="s">
        <v>330</v>
      </c>
      <c r="B18" s="379">
        <v>4.9000000000000004</v>
      </c>
      <c r="C18" s="379">
        <v>13</v>
      </c>
      <c r="D18" s="380" t="s">
        <v>13</v>
      </c>
      <c r="E18" s="380" t="s">
        <v>329</v>
      </c>
      <c r="F18" s="381">
        <v>87</v>
      </c>
      <c r="G18" s="382">
        <v>101</v>
      </c>
      <c r="H18" s="383"/>
      <c r="I18" s="384"/>
    </row>
    <row r="19" spans="1:9" ht="17.25" thickTop="1" thickBot="1" x14ac:dyDescent="0.3">
      <c r="A19" s="378" t="s">
        <v>311</v>
      </c>
      <c r="B19" s="379">
        <v>4.5</v>
      </c>
      <c r="C19" s="379">
        <v>11</v>
      </c>
      <c r="D19" s="380" t="s">
        <v>13</v>
      </c>
      <c r="E19" s="380" t="s">
        <v>312</v>
      </c>
      <c r="F19" s="381">
        <v>59</v>
      </c>
      <c r="G19" s="382">
        <v>83</v>
      </c>
      <c r="H19" s="383"/>
      <c r="I19" s="384"/>
    </row>
    <row r="20" spans="1:9" ht="17.25" thickTop="1" thickBot="1" x14ac:dyDescent="0.3">
      <c r="A20" s="378" t="s">
        <v>331</v>
      </c>
      <c r="B20" s="379">
        <v>4</v>
      </c>
      <c r="C20" s="379">
        <v>11</v>
      </c>
      <c r="D20" s="380" t="s">
        <v>13</v>
      </c>
      <c r="E20" s="380" t="s">
        <v>320</v>
      </c>
      <c r="F20" s="381">
        <v>62</v>
      </c>
      <c r="G20" s="382">
        <v>86</v>
      </c>
      <c r="H20" s="383"/>
      <c r="I20" s="384"/>
    </row>
    <row r="21" spans="1:9" ht="17.25" thickTop="1" thickBot="1" x14ac:dyDescent="0.3">
      <c r="A21" s="378" t="s">
        <v>332</v>
      </c>
      <c r="B21" s="379">
        <v>4.5999999999999996</v>
      </c>
      <c r="C21" s="379">
        <v>12</v>
      </c>
      <c r="D21" s="380" t="s">
        <v>13</v>
      </c>
      <c r="E21" s="380" t="s">
        <v>320</v>
      </c>
      <c r="F21" s="381">
        <v>68</v>
      </c>
      <c r="G21" s="382">
        <v>86</v>
      </c>
      <c r="H21" s="383"/>
      <c r="I21" s="384"/>
    </row>
    <row r="22" spans="1:9" ht="17.25" thickTop="1" thickBot="1" x14ac:dyDescent="0.3">
      <c r="A22" s="378" t="s">
        <v>333</v>
      </c>
      <c r="B22" s="379">
        <v>4</v>
      </c>
      <c r="C22" s="379">
        <v>11</v>
      </c>
      <c r="D22" s="380" t="s">
        <v>13</v>
      </c>
      <c r="E22" s="380" t="s">
        <v>312</v>
      </c>
      <c r="F22" s="381">
        <v>54</v>
      </c>
      <c r="G22" s="382">
        <v>74</v>
      </c>
      <c r="H22" s="383"/>
      <c r="I22" s="384"/>
    </row>
    <row r="23" spans="1:9" ht="17.25" thickTop="1" thickBot="1" x14ac:dyDescent="0.3">
      <c r="A23" s="378" t="s">
        <v>334</v>
      </c>
      <c r="B23" s="379">
        <v>4</v>
      </c>
      <c r="C23" s="379">
        <v>11</v>
      </c>
      <c r="D23" s="380" t="s">
        <v>13</v>
      </c>
      <c r="E23" s="380" t="s">
        <v>312</v>
      </c>
      <c r="F23" s="381">
        <v>57</v>
      </c>
      <c r="G23" s="382">
        <v>86</v>
      </c>
      <c r="H23" s="383"/>
      <c r="I23" s="384"/>
    </row>
    <row r="24" spans="1:9" ht="17.25" thickTop="1" thickBot="1" x14ac:dyDescent="0.3">
      <c r="A24" s="378" t="s">
        <v>335</v>
      </c>
      <c r="B24" s="379">
        <v>4.5</v>
      </c>
      <c r="C24" s="379">
        <v>12</v>
      </c>
      <c r="D24" s="380" t="s">
        <v>13</v>
      </c>
      <c r="E24" s="380" t="s">
        <v>312</v>
      </c>
      <c r="F24" s="381">
        <v>55</v>
      </c>
      <c r="G24" s="382">
        <v>81</v>
      </c>
      <c r="H24" s="383"/>
      <c r="I24" s="384"/>
    </row>
    <row r="25" spans="1:9" ht="17.25" thickTop="1" thickBot="1" x14ac:dyDescent="0.3">
      <c r="A25" s="378" t="s">
        <v>336</v>
      </c>
      <c r="B25" s="379">
        <v>4</v>
      </c>
      <c r="C25" s="379">
        <v>11</v>
      </c>
      <c r="D25" s="380" t="s">
        <v>13</v>
      </c>
      <c r="E25" s="380" t="s">
        <v>312</v>
      </c>
      <c r="F25" s="381">
        <v>58</v>
      </c>
      <c r="G25" s="382">
        <v>84</v>
      </c>
      <c r="H25" s="383"/>
      <c r="I25" s="384"/>
    </row>
    <row r="26" spans="1:9" ht="18" thickTop="1" thickBot="1" x14ac:dyDescent="0.3">
      <c r="A26" s="605" t="s">
        <v>337</v>
      </c>
      <c r="B26" s="606"/>
      <c r="C26" s="606"/>
      <c r="D26" s="606"/>
      <c r="E26" s="606"/>
      <c r="F26" s="606"/>
      <c r="G26" s="607"/>
      <c r="I26" s="384"/>
    </row>
    <row r="27" spans="1:9" ht="17.25" thickTop="1" thickBot="1" x14ac:dyDescent="0.3">
      <c r="A27" s="387" t="s">
        <v>338</v>
      </c>
      <c r="B27" s="379">
        <v>4.9000000000000004</v>
      </c>
      <c r="C27" s="379">
        <v>12</v>
      </c>
      <c r="D27" s="380" t="s">
        <v>13</v>
      </c>
      <c r="E27" s="380" t="s">
        <v>329</v>
      </c>
      <c r="F27" s="381">
        <v>71</v>
      </c>
      <c r="G27" s="388">
        <v>82</v>
      </c>
      <c r="H27" s="383"/>
      <c r="I27" s="384"/>
    </row>
    <row r="28" spans="1:9" ht="17.25" thickTop="1" thickBot="1" x14ac:dyDescent="0.3">
      <c r="A28" s="387" t="s">
        <v>339</v>
      </c>
      <c r="B28" s="379">
        <v>4.9000000000000004</v>
      </c>
      <c r="C28" s="379">
        <v>12</v>
      </c>
      <c r="D28" s="380" t="s">
        <v>13</v>
      </c>
      <c r="E28" s="380" t="s">
        <v>329</v>
      </c>
      <c r="F28" s="381">
        <v>68</v>
      </c>
      <c r="G28" s="388">
        <v>81</v>
      </c>
      <c r="H28" s="383"/>
      <c r="I28" s="384"/>
    </row>
    <row r="29" spans="1:9" ht="17.25" thickTop="1" thickBot="1" x14ac:dyDescent="0.3">
      <c r="A29" s="387" t="s">
        <v>340</v>
      </c>
      <c r="B29" s="379">
        <v>4.5</v>
      </c>
      <c r="C29" s="379">
        <v>11</v>
      </c>
      <c r="D29" s="380" t="s">
        <v>13</v>
      </c>
      <c r="E29" s="380" t="s">
        <v>329</v>
      </c>
      <c r="F29" s="381">
        <v>70</v>
      </c>
      <c r="G29" s="388">
        <v>81</v>
      </c>
      <c r="H29" s="383"/>
      <c r="I29" s="384"/>
    </row>
    <row r="30" spans="1:9" ht="17.25" thickTop="1" thickBot="1" x14ac:dyDescent="0.3">
      <c r="A30" s="387" t="s">
        <v>341</v>
      </c>
      <c r="B30" s="379">
        <v>4.9000000000000004</v>
      </c>
      <c r="C30" s="379">
        <v>12</v>
      </c>
      <c r="D30" s="380" t="s">
        <v>13</v>
      </c>
      <c r="E30" s="380" t="s">
        <v>329</v>
      </c>
      <c r="F30" s="381">
        <v>76</v>
      </c>
      <c r="G30" s="388">
        <v>85</v>
      </c>
      <c r="H30" s="383"/>
      <c r="I30" s="384"/>
    </row>
    <row r="31" spans="1:9" ht="17.25" thickTop="1" thickBot="1" x14ac:dyDescent="0.3">
      <c r="A31" s="387" t="s">
        <v>342</v>
      </c>
      <c r="B31" s="379">
        <v>4.9000000000000004</v>
      </c>
      <c r="C31" s="379">
        <v>12</v>
      </c>
      <c r="D31" s="380" t="s">
        <v>13</v>
      </c>
      <c r="E31" s="380" t="s">
        <v>329</v>
      </c>
      <c r="F31" s="381">
        <v>76</v>
      </c>
      <c r="G31" s="388">
        <v>88</v>
      </c>
      <c r="H31" s="383"/>
      <c r="I31" s="384"/>
    </row>
    <row r="32" spans="1:9" ht="17.25" thickTop="1" thickBot="1" x14ac:dyDescent="0.3">
      <c r="A32" s="387" t="s">
        <v>343</v>
      </c>
      <c r="B32" s="379">
        <v>4.5999999999999996</v>
      </c>
      <c r="C32" s="379">
        <v>12</v>
      </c>
      <c r="D32" s="380" t="s">
        <v>13</v>
      </c>
      <c r="E32" s="380" t="s">
        <v>329</v>
      </c>
      <c r="F32" s="381">
        <v>72</v>
      </c>
      <c r="G32" s="388">
        <v>83</v>
      </c>
      <c r="H32" s="383"/>
      <c r="I32" s="384"/>
    </row>
    <row r="33" spans="1:9" ht="17.25" thickTop="1" thickBot="1" x14ac:dyDescent="0.3">
      <c r="A33" s="387" t="s">
        <v>344</v>
      </c>
      <c r="B33" s="379">
        <v>4.9000000000000004</v>
      </c>
      <c r="C33" s="379">
        <v>14</v>
      </c>
      <c r="D33" s="380" t="s">
        <v>13</v>
      </c>
      <c r="E33" s="380" t="s">
        <v>329</v>
      </c>
      <c r="F33" s="381">
        <v>78</v>
      </c>
      <c r="G33" s="388">
        <v>89</v>
      </c>
      <c r="H33" s="383"/>
      <c r="I33" s="384"/>
    </row>
    <row r="34" spans="1:9" ht="17.25" thickTop="1" thickBot="1" x14ac:dyDescent="0.3">
      <c r="A34" s="387" t="s">
        <v>345</v>
      </c>
      <c r="B34" s="379">
        <v>4.9000000000000004</v>
      </c>
      <c r="C34" s="379">
        <v>12</v>
      </c>
      <c r="D34" s="380" t="s">
        <v>13</v>
      </c>
      <c r="E34" s="380" t="s">
        <v>329</v>
      </c>
      <c r="F34" s="381">
        <v>71</v>
      </c>
      <c r="G34" s="388">
        <v>83</v>
      </c>
      <c r="H34" s="383"/>
      <c r="I34" s="384"/>
    </row>
    <row r="35" spans="1:9" ht="15.75" thickTop="1" x14ac:dyDescent="0.25">
      <c r="H35" s="385"/>
    </row>
  </sheetData>
  <mergeCells count="6">
    <mergeCell ref="A26:G26"/>
    <mergeCell ref="A1:F1"/>
    <mergeCell ref="A2:G2"/>
    <mergeCell ref="A4:G4"/>
    <mergeCell ref="A9:G9"/>
    <mergeCell ref="A13:G13"/>
  </mergeCells>
  <pageMargins left="0" right="0" top="0.19685039370078741" bottom="0.19685039370078741" header="0.19685039370078741" footer="0.19685039370078741"/>
  <pageSetup paperSize="9" scale="92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6</vt:i4>
      </vt:variant>
      <vt:variant>
        <vt:lpstr>Именованные диапазоны</vt:lpstr>
      </vt:variant>
      <vt:variant>
        <vt:i4>2</vt:i4>
      </vt:variant>
    </vt:vector>
  </HeadingPairs>
  <TitlesOfParts>
    <vt:vector size="8" baseType="lpstr">
      <vt:lpstr>КРАФТ</vt:lpstr>
      <vt:lpstr>ИМПОРТ ФАСОВКА</vt:lpstr>
      <vt:lpstr>ИМПОРТ ФАСОВКА 2</vt:lpstr>
      <vt:lpstr>ИМПОРТ РОЗЛИВ</vt:lpstr>
      <vt:lpstr>Для МАГАЗИНОВ  ЭКСКЛЮЗИВ</vt:lpstr>
      <vt:lpstr>Для МАГАЗИНОВ</vt:lpstr>
      <vt:lpstr>КРАФТ!Excel_BuiltIn__FilterDatabase</vt:lpstr>
      <vt:lpstr>'Для МАГАЗИНОВ'!Область_печати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Пользователь</dc:creator>
  <cp:lastModifiedBy>Пользователь</cp:lastModifiedBy>
  <cp:lastPrinted>2019-05-27T15:11:43Z</cp:lastPrinted>
  <dcterms:created xsi:type="dcterms:W3CDTF">2019-05-07T11:40:09Z</dcterms:created>
  <dcterms:modified xsi:type="dcterms:W3CDTF">2019-05-27T15:14:00Z</dcterms:modified>
</cp:coreProperties>
</file>